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"/>
    </mc:Choice>
  </mc:AlternateContent>
  <xr:revisionPtr revIDLastSave="0" documentId="13_ncr:1_{C9EA8127-C638-4500-99C5-02476B95660F}" xr6:coauthVersionLast="47" xr6:coauthVersionMax="47" xr10:uidLastSave="{00000000-0000-0000-0000-000000000000}"/>
  <bookViews>
    <workbookView xWindow="-104" yWindow="-104" windowWidth="22326" windowHeight="12050" tabRatio="644" xr2:uid="{00000000-000D-0000-FFFF-FFFF00000000}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D5" i="4"/>
  <c r="O6" i="4"/>
  <c r="E57" i="1"/>
  <c r="F57" i="1"/>
  <c r="G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I18" i="1"/>
  <c r="H18" i="1"/>
  <c r="G18" i="1"/>
  <c r="F18" i="1"/>
  <c r="E18" i="1"/>
  <c r="D18" i="1"/>
  <c r="I24" i="1" l="1"/>
  <c r="H24" i="1"/>
  <c r="G24" i="1"/>
  <c r="F24" i="1"/>
  <c r="E24" i="1"/>
  <c r="D23" i="1"/>
  <c r="D24" i="1"/>
  <c r="C5" i="4" l="1"/>
  <c r="I56" i="1" l="1"/>
  <c r="H56" i="1"/>
  <c r="G56" i="1"/>
  <c r="F56" i="1"/>
  <c r="E56" i="1"/>
  <c r="D56" i="1"/>
  <c r="I31" i="1"/>
  <c r="I32" i="1"/>
  <c r="H31" i="1"/>
  <c r="H32" i="1"/>
  <c r="G31" i="1"/>
  <c r="G32" i="1"/>
  <c r="F31" i="1"/>
  <c r="F32" i="1"/>
  <c r="E31" i="1"/>
  <c r="E32" i="1"/>
  <c r="D31" i="1"/>
  <c r="D57" i="1" s="1"/>
  <c r="D32" i="1"/>
  <c r="I23" i="1" l="1"/>
  <c r="H23" i="1"/>
  <c r="G23" i="1"/>
  <c r="F23" i="1"/>
  <c r="E23" i="1"/>
  <c r="D52" i="1" l="1"/>
  <c r="E52" i="1"/>
  <c r="F52" i="1"/>
  <c r="G52" i="1"/>
  <c r="H52" i="1"/>
  <c r="I52" i="1"/>
  <c r="D43" i="1"/>
  <c r="E43" i="1"/>
  <c r="F43" i="1"/>
  <c r="G43" i="1"/>
  <c r="H43" i="1"/>
  <c r="I43" i="1"/>
  <c r="D34" i="1"/>
  <c r="E34" i="1"/>
  <c r="F34" i="1"/>
  <c r="G34" i="1"/>
  <c r="H34" i="1"/>
  <c r="I34" i="1"/>
  <c r="D30" i="1"/>
  <c r="E30" i="1"/>
  <c r="F30" i="1"/>
  <c r="G30" i="1"/>
  <c r="H30" i="1"/>
  <c r="I30" i="1"/>
  <c r="I42" i="1" l="1"/>
  <c r="H42" i="1"/>
  <c r="G42" i="1"/>
  <c r="F42" i="1"/>
  <c r="E42" i="1"/>
  <c r="D42" i="1"/>
  <c r="I51" i="1"/>
  <c r="H51" i="1"/>
  <c r="G51" i="1"/>
  <c r="F51" i="1"/>
  <c r="E51" i="1"/>
  <c r="D51" i="1"/>
  <c r="I41" i="1"/>
  <c r="H41" i="1"/>
  <c r="G41" i="1"/>
  <c r="F41" i="1"/>
  <c r="E41" i="1"/>
  <c r="D41" i="1"/>
  <c r="D50" i="1"/>
  <c r="E50" i="1"/>
  <c r="F50" i="1"/>
  <c r="G50" i="1"/>
  <c r="H50" i="1"/>
  <c r="I50" i="1"/>
  <c r="D10" i="4"/>
  <c r="I11" i="1"/>
  <c r="I12" i="1"/>
  <c r="I13" i="1"/>
  <c r="I14" i="1"/>
  <c r="I15" i="1"/>
  <c r="I16" i="1"/>
  <c r="I17" i="1"/>
  <c r="I19" i="1"/>
  <c r="I20" i="1"/>
  <c r="I21" i="1"/>
  <c r="I22" i="1"/>
  <c r="I25" i="1"/>
  <c r="I26" i="1"/>
  <c r="I27" i="1"/>
  <c r="I28" i="1"/>
  <c r="I29" i="1"/>
  <c r="I33" i="1"/>
  <c r="I35" i="1"/>
  <c r="I36" i="1"/>
  <c r="I37" i="1"/>
  <c r="I38" i="1"/>
  <c r="I39" i="1"/>
  <c r="I40" i="1"/>
  <c r="I44" i="1"/>
  <c r="I45" i="1"/>
  <c r="I46" i="1"/>
  <c r="I47" i="1"/>
  <c r="I48" i="1"/>
  <c r="I49" i="1"/>
  <c r="I53" i="1"/>
  <c r="I54" i="1"/>
  <c r="I55" i="1"/>
  <c r="N10" i="4"/>
  <c r="L10" i="4"/>
  <c r="J10" i="4"/>
  <c r="H10" i="4"/>
  <c r="O10" i="4"/>
  <c r="M10" i="4"/>
  <c r="K10" i="4"/>
  <c r="I10" i="4"/>
  <c r="G10" i="4"/>
  <c r="H3" i="4"/>
  <c r="F10" i="4"/>
  <c r="E10" i="4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3" i="1"/>
  <c r="F33" i="1"/>
  <c r="G33" i="1"/>
  <c r="H33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3" i="1"/>
  <c r="F53" i="1"/>
  <c r="G53" i="1"/>
  <c r="H53" i="1"/>
  <c r="E54" i="1"/>
  <c r="F54" i="1"/>
  <c r="G54" i="1"/>
  <c r="H54" i="1"/>
  <c r="E55" i="1"/>
  <c r="F55" i="1"/>
  <c r="G55" i="1"/>
  <c r="H55" i="1"/>
  <c r="D12" i="1"/>
  <c r="D13" i="1"/>
  <c r="D14" i="1"/>
  <c r="D15" i="1"/>
  <c r="D16" i="1"/>
  <c r="D17" i="1"/>
  <c r="D19" i="1"/>
  <c r="D20" i="1"/>
  <c r="D21" i="1"/>
  <c r="D22" i="1"/>
  <c r="D25" i="1"/>
  <c r="D26" i="1"/>
  <c r="D27" i="1"/>
  <c r="D28" i="1"/>
  <c r="D29" i="1"/>
  <c r="D33" i="1"/>
  <c r="D35" i="1"/>
  <c r="D36" i="1"/>
  <c r="D37" i="1"/>
  <c r="D38" i="1"/>
  <c r="D39" i="1"/>
  <c r="D40" i="1"/>
  <c r="D44" i="1"/>
  <c r="D45" i="1"/>
  <c r="D46" i="1"/>
  <c r="D47" i="1"/>
  <c r="D48" i="1"/>
  <c r="D49" i="1"/>
  <c r="D53" i="1"/>
  <c r="D54" i="1"/>
  <c r="D55" i="1"/>
  <c r="D11" i="1"/>
  <c r="D4" i="4"/>
  <c r="D6" i="4" s="1"/>
  <c r="D7" i="4"/>
  <c r="D8" i="4"/>
  <c r="D9" i="4"/>
  <c r="E3" i="4"/>
  <c r="E4" i="4"/>
  <c r="E6" i="4" s="1"/>
  <c r="E7" i="4"/>
  <c r="E8" i="4"/>
  <c r="E9" i="4"/>
  <c r="F3" i="4"/>
  <c r="F4" i="4"/>
  <c r="F6" i="4" s="1"/>
  <c r="F7" i="4"/>
  <c r="F8" i="4"/>
  <c r="F9" i="4"/>
  <c r="G3" i="4"/>
  <c r="G4" i="4"/>
  <c r="G6" i="4" s="1"/>
  <c r="G7" i="4"/>
  <c r="G8" i="4"/>
  <c r="G9" i="4"/>
  <c r="H4" i="4"/>
  <c r="H6" i="4" s="1"/>
  <c r="H7" i="4"/>
  <c r="H8" i="4"/>
  <c r="H9" i="4"/>
  <c r="I3" i="4"/>
  <c r="I4" i="4"/>
  <c r="I6" i="4" s="1"/>
  <c r="I7" i="4"/>
  <c r="I8" i="4"/>
  <c r="I9" i="4"/>
  <c r="J3" i="4"/>
  <c r="J4" i="4"/>
  <c r="J6" i="4" s="1"/>
  <c r="J7" i="4"/>
  <c r="J8" i="4"/>
  <c r="J9" i="4"/>
  <c r="K3" i="4"/>
  <c r="K4" i="4"/>
  <c r="K6" i="4" s="1"/>
  <c r="K7" i="4"/>
  <c r="K8" i="4"/>
  <c r="K9" i="4"/>
  <c r="L3" i="4"/>
  <c r="L4" i="4"/>
  <c r="L6" i="4" s="1"/>
  <c r="L7" i="4"/>
  <c r="L8" i="4"/>
  <c r="L9" i="4"/>
  <c r="M3" i="4"/>
  <c r="M4" i="4"/>
  <c r="M6" i="4" s="1"/>
  <c r="M7" i="4"/>
  <c r="M8" i="4"/>
  <c r="M9" i="4"/>
  <c r="N3" i="4"/>
  <c r="N4" i="4"/>
  <c r="N6" i="4" s="1"/>
  <c r="N7" i="4"/>
  <c r="N8" i="4"/>
  <c r="O3" i="4"/>
  <c r="O4" i="4"/>
  <c r="O7" i="4"/>
  <c r="O8" i="4"/>
  <c r="O9" i="4"/>
  <c r="D3" i="4"/>
  <c r="I57" i="1" l="1"/>
  <c r="H57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蘇奈庫穗</author>
  </authors>
  <commentList>
    <comment ref="AW42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蘇奈庫穗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實習階段不列入計點</t>
        </r>
      </text>
    </comment>
  </commentList>
</comments>
</file>

<file path=xl/sharedStrings.xml><?xml version="1.0" encoding="utf-8"?>
<sst xmlns="http://schemas.openxmlformats.org/spreadsheetml/2006/main" count="329" uniqueCount="155">
  <si>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</si>
  <si>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</si>
  <si>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</si>
  <si>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</si>
  <si>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</si>
  <si>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</si>
  <si>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</si>
  <si>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</si>
  <si>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</si>
  <si>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</si>
  <si>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</si>
  <si>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</si>
  <si>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</si>
  <si>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</si>
  <si>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</si>
  <si>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</si>
  <si>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</si>
  <si>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</si>
  <si>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</si>
  <si>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</si>
  <si>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</si>
  <si>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</si>
  <si>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</si>
  <si>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</si>
  <si>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</si>
  <si>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</si>
  <si>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</si>
  <si>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</si>
  <si>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</si>
  <si>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</si>
  <si>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</si>
  <si>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</si>
  <si>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</si>
  <si>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</si>
  <si>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</si>
  <si>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</si>
  <si>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</si>
  <si>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</si>
  <si>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</si>
  <si>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</si>
  <si>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</si>
  <si>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</si>
  <si>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</si>
  <si>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</si>
  <si>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</si>
  <si>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</si>
  <si>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</si>
  <si>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</si>
  <si>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</si>
  <si>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</si>
  <si>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</si>
  <si>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</si>
  <si>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</si>
  <si>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</si>
  <si>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</si>
  <si>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</si>
  <si>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</si>
  <si>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</si>
  <si>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</si>
  <si>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</si>
  <si>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</si>
  <si>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</si>
  <si>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</si>
  <si>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</si>
  <si>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</si>
  <si>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</si>
  <si>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</si>
  <si>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</si>
  <si>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</si>
  <si>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</si>
  <si>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</si>
  <si>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</si>
  <si>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</si>
  <si>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</si>
  <si>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</si>
  <si>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</si>
  <si>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</si>
  <si>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</si>
  <si>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</si>
  <si>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轉介案量/年&gt;=5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</si>
  <si>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</si>
  <si>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</si>
  <si>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</si>
  <si>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</si>
  <si>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</si>
  <si>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</si>
  <si>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</si>
  <si>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</si>
  <si>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</si>
  <si>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</si>
  <si>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</si>
  <si>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</si>
  <si>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</si>
  <si>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</si>
  <si>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</si>
  <si>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</si>
  <si>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</si>
  <si>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</si>
  <si>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</si>
  <si>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</si>
  <si>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</si>
  <si>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</si>
  <si>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兼任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</si>
  <si>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</si>
  <si>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</si>
  <si>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</si>
  <si>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</si>
  <si>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</si>
  <si>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</si>
  <si>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柯OO茹</t>
    <phoneticPr fontId="1" type="noConversion"/>
  </si>
  <si>
    <t>許O嘉</t>
    <phoneticPr fontId="1" type="noConversion"/>
  </si>
  <si>
    <t>林O宏</t>
    <phoneticPr fontId="1" type="noConversion"/>
  </si>
  <si>
    <t>黃O曦</t>
    <phoneticPr fontId="1" type="noConversion"/>
  </si>
  <si>
    <t>全O子</t>
    <phoneticPr fontId="1" type="noConversion"/>
  </si>
  <si>
    <t>李O綺</t>
    <phoneticPr fontId="1" type="noConversion"/>
  </si>
  <si>
    <t>謝O岑</t>
    <phoneticPr fontId="1" type="noConversion"/>
  </si>
  <si>
    <t>温O柔</t>
    <phoneticPr fontId="1" type="noConversion"/>
  </si>
  <si>
    <t>王O倫</t>
    <phoneticPr fontId="3" type="noConversion"/>
  </si>
  <si>
    <t>余O</t>
    <phoneticPr fontId="1" type="noConversion"/>
  </si>
  <si>
    <t>胡O香</t>
    <phoneticPr fontId="1" type="noConversion"/>
  </si>
  <si>
    <t>管O慈</t>
    <phoneticPr fontId="1" type="noConversion"/>
  </si>
  <si>
    <t>葉O穩</t>
    <phoneticPr fontId="1" type="noConversion"/>
  </si>
  <si>
    <t>張O儀</t>
    <phoneticPr fontId="1" type="noConversion"/>
  </si>
  <si>
    <t>董O妤</t>
    <phoneticPr fontId="1" type="noConversion"/>
  </si>
  <si>
    <t>豐O花</t>
    <phoneticPr fontId="1" type="noConversion"/>
  </si>
  <si>
    <t>林O柔</t>
    <phoneticPr fontId="1" type="noConversion"/>
  </si>
  <si>
    <t>廖O慧</t>
    <phoneticPr fontId="1" type="noConversion"/>
  </si>
  <si>
    <t>胡O慧</t>
    <phoneticPr fontId="1" type="noConversion"/>
  </si>
  <si>
    <t>江O芬</t>
    <phoneticPr fontId="1" type="noConversion"/>
  </si>
  <si>
    <t>陳O育</t>
    <phoneticPr fontId="1" type="noConversion"/>
  </si>
  <si>
    <t>潘O伽</t>
    <phoneticPr fontId="1" type="noConversion"/>
  </si>
  <si>
    <t>林O雯</t>
    <phoneticPr fontId="1" type="noConversion"/>
  </si>
  <si>
    <t>邱O芸</t>
    <phoneticPr fontId="1" type="noConversion"/>
  </si>
  <si>
    <t>楊O珊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</si>
  <si>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</si>
  <si>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</si>
  <si>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</si>
  <si>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</si>
  <si>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</si>
  <si>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董O娟</t>
    <phoneticPr fontId="1" type="noConversion"/>
  </si>
  <si>
    <t>謝O妘</t>
    <phoneticPr fontId="1" type="noConversion"/>
  </si>
  <si>
    <t>陳O云</t>
    <phoneticPr fontId="1" type="noConversion"/>
  </si>
  <si>
    <t>詹O汶</t>
    <phoneticPr fontId="1" type="noConversion"/>
  </si>
  <si>
    <t>高O貞</t>
    <phoneticPr fontId="1" type="noConversion"/>
  </si>
  <si>
    <t>徐O蘭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</si>
  <si>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</si>
  <si>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</si>
  <si>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</si>
  <si>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</si>
  <si>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吳O津</t>
    <phoneticPr fontId="1" type="noConversion"/>
  </si>
  <si>
    <t>黃O娥</t>
    <phoneticPr fontId="1" type="noConversion"/>
  </si>
  <si>
    <t>林O凡</t>
    <phoneticPr fontId="1" type="noConversion"/>
  </si>
  <si>
    <t>林O珍</t>
    <phoneticPr fontId="1" type="noConversion"/>
  </si>
  <si>
    <t>黃O婷</t>
    <phoneticPr fontId="1" type="noConversion"/>
  </si>
  <si>
    <t>侯O蓮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</si>
</sst>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1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382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718096"/>
        <c:axId val="398717312"/>
      </c:lineChart>
      <c:catAx>
        <c:axId val="3987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7312"/>
        <c:crosses val="autoZero"/>
        <c:auto val="1"/>
        <c:lblAlgn val="ctr"/>
        <c:lblOffset val="100"/>
        <c:noMultiLvlLbl val="0"/>
      </c:catAx>
      <c:valAx>
        <c:axId val="3987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4114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714960"/>
        <c:axId val="398716528"/>
      </c:lineChart>
      <c:catAx>
        <c:axId val="39871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6528"/>
        <c:crosses val="autoZero"/>
        <c:auto val="1"/>
        <c:lblAlgn val="ctr"/>
        <c:lblOffset val="100"/>
        <c:noMultiLvlLbl val="0"/>
      </c:catAx>
      <c:valAx>
        <c:axId val="39871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713784"/>
        <c:axId val="398714568"/>
      </c:lineChart>
      <c:catAx>
        <c:axId val="39871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4568"/>
        <c:crosses val="autoZero"/>
        <c:auto val="1"/>
        <c:lblAlgn val="ctr"/>
        <c:lblOffset val="100"/>
        <c:noMultiLvlLbl val="0"/>
      </c:catAx>
      <c:valAx>
        <c:axId val="39871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719272"/>
        <c:axId val="584711040"/>
      </c:lineChart>
      <c:catAx>
        <c:axId val="39871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4711040"/>
        <c:crosses val="autoZero"/>
        <c:auto val="1"/>
        <c:lblAlgn val="ctr"/>
        <c:lblOffset val="100"/>
        <c:noMultiLvlLbl val="0"/>
      </c:catAx>
      <c:valAx>
        <c:axId val="58471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71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09864"/>
        <c:axId val="584715352"/>
      </c:lineChart>
      <c:catAx>
        <c:axId val="58470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4715352"/>
        <c:crosses val="autoZero"/>
        <c:auto val="1"/>
        <c:lblAlgn val="ctr"/>
        <c:lblOffset val="100"/>
        <c:noMultiLvlLbl val="0"/>
      </c:catAx>
      <c:valAx>
        <c:axId val="58471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47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10256"/>
        <c:axId val="584710648"/>
      </c:lineChart>
      <c:catAx>
        <c:axId val="58471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4710648"/>
        <c:crosses val="autoZero"/>
        <c:auto val="1"/>
        <c:lblAlgn val="ctr"/>
        <c:lblOffset val="100"/>
        <c:noMultiLvlLbl val="0"/>
      </c:catAx>
      <c:valAx>
        <c:axId val="58471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8471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57"/>
  <sheetViews>
    <sheetView tabSelected="1" topLeftCell="A8" zoomScale="90" zoomScaleNormal="90" workbookViewId="0">
      <selection activeCell="K17" sqref="K17"/>
    </sheetView>
  </sheetViews>
  <sheetFormatPr defaultColWidth="8.796875" defaultRowHeight="16.149999999999999" x14ac:dyDescent="0.3"/>
  <cols>
    <col min="1" max="1" width="13" style="4" bestFit="1" customWidth="1"/>
    <col min="2" max="2" width="11.19921875" style="4" bestFit="1" customWidth="1"/>
    <col min="3" max="3" width="10.69921875" style="4" customWidth="1"/>
    <col min="4" max="4" width="10.8984375" style="4" customWidth="1"/>
    <col min="5" max="5" width="10.296875" style="4" customWidth="1"/>
    <col min="6" max="7" width="10.69921875" style="4" customWidth="1"/>
    <col min="8" max="8" width="8.3984375" style="4" customWidth="1"/>
    <col min="9" max="9" width="8.59765625" style="4" customWidth="1"/>
    <col min="10" max="10" width="10.8984375" style="4" customWidth="1"/>
    <col min="11" max="11" width="10.296875" style="4" customWidth="1"/>
    <col min="12" max="13" width="10.69921875" style="4" customWidth="1"/>
    <col min="14" max="15" width="8.3984375" style="4" customWidth="1"/>
    <col min="16" max="19" width="10.3984375" style="4" customWidth="1"/>
    <col min="20" max="21" width="8.3984375" style="4" customWidth="1"/>
    <col min="22" max="25" width="10.3984375" style="4" customWidth="1"/>
    <col min="26" max="27" width="8.3984375" style="4" customWidth="1"/>
    <col min="28" max="31" width="10.3984375" style="4" customWidth="1"/>
    <col min="32" max="33" width="8.3984375" style="4" customWidth="1"/>
    <col min="34" max="37" width="10.3984375" style="4" customWidth="1"/>
    <col min="38" max="39" width="8.3984375" style="4" customWidth="1"/>
    <col min="40" max="43" width="10.3984375" style="4" customWidth="1"/>
    <col min="44" max="45" width="8.3984375" style="4" customWidth="1"/>
    <col min="46" max="49" width="10.3984375" style="4" customWidth="1"/>
    <col min="50" max="51" width="8.3984375" style="4" customWidth="1"/>
    <col min="52" max="55" width="10.3984375" style="4" customWidth="1"/>
    <col min="56" max="57" width="8.3984375" style="4" customWidth="1"/>
    <col min="58" max="61" width="10.3984375" style="4" customWidth="1"/>
    <col min="62" max="63" width="8.3984375" style="4" customWidth="1"/>
    <col min="64" max="67" width="10.3984375" style="4" customWidth="1"/>
    <col min="68" max="69" width="8.3984375" style="4" customWidth="1"/>
    <col min="70" max="73" width="10.3984375" style="4" customWidth="1"/>
    <col min="74" max="75" width="8.3984375" style="4" customWidth="1"/>
    <col min="76" max="79" width="10.3984375" style="4" customWidth="1"/>
    <col min="80" max="81" width="8.3984375" style="4" customWidth="1"/>
    <col min="82" max="83" width="8.796875" style="4" customWidth="1"/>
    <col min="84" max="16384" width="8.796875" style="4"/>
  </cols>
  <sheetData>
    <row r="1" spans="1:81" ht="26.5" customHeight="1" x14ac:dyDescent="0.3">
      <c r="A1" s="55" t="s">
        <v>94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7"/>
    </row>
    <row r="2" spans="1:81" ht="21.35" customHeight="1" x14ac:dyDescent="0.3">
      <c r="A2" s="47" t="s">
        <v>65</v>
      </c>
      <c r="B2" s="48"/>
      <c r="C2" s="48" t="s">
        <v>66</v>
      </c>
      <c r="D2" s="48"/>
      <c r="E2" s="48"/>
      <c r="F2" s="48"/>
      <c r="G2" s="48"/>
      <c r="H2" s="48"/>
      <c r="I2" s="48"/>
      <c r="J2" s="48"/>
      <c r="K2" s="58" t="s">
        <v>62</v>
      </c>
      <c r="L2" s="59"/>
      <c r="M2" s="59"/>
      <c r="N2" s="59"/>
      <c r="O2" s="59"/>
      <c r="P2" s="60"/>
      <c r="Q2" s="58" t="s">
        <v>64</v>
      </c>
      <c r="R2" s="60"/>
      <c r="S2" s="48" t="s">
        <v>63</v>
      </c>
      <c r="T2" s="48"/>
      <c r="U2" s="58"/>
      <c r="V2" s="64"/>
    </row>
    <row r="3" spans="1:81" ht="55.3" customHeight="1" x14ac:dyDescent="0.3">
      <c r="A3" s="50" t="s">
        <v>3</v>
      </c>
      <c r="B3" s="51"/>
      <c r="C3" s="51" t="s">
        <v>69</v>
      </c>
      <c r="D3" s="51"/>
      <c r="E3" s="51"/>
      <c r="F3" s="51"/>
      <c r="G3" s="51"/>
      <c r="H3" s="51"/>
      <c r="I3" s="51"/>
      <c r="J3" s="51"/>
      <c r="K3" s="51" t="s">
        <v>81</v>
      </c>
      <c r="L3" s="51"/>
      <c r="M3" s="51"/>
      <c r="N3" s="51"/>
      <c r="O3" s="51"/>
      <c r="P3" s="51"/>
      <c r="Q3" s="51" t="s">
        <v>56</v>
      </c>
      <c r="R3" s="51"/>
      <c r="S3" s="51" t="s">
        <v>56</v>
      </c>
      <c r="T3" s="51"/>
      <c r="U3" s="62"/>
      <c r="V3" s="63"/>
    </row>
    <row r="4" spans="1:81" ht="40.35" customHeight="1" x14ac:dyDescent="0.3">
      <c r="A4" s="50" t="s">
        <v>4</v>
      </c>
      <c r="B4" s="51"/>
      <c r="C4" s="53" t="s">
        <v>95</v>
      </c>
      <c r="D4" s="53"/>
      <c r="E4" s="53"/>
      <c r="F4" s="53"/>
      <c r="G4" s="53"/>
      <c r="H4" s="53"/>
      <c r="I4" s="53"/>
      <c r="J4" s="53"/>
      <c r="K4" s="51" t="s">
        <v>74</v>
      </c>
      <c r="L4" s="51"/>
      <c r="M4" s="51"/>
      <c r="N4" s="51"/>
      <c r="O4" s="51"/>
      <c r="P4" s="51"/>
      <c r="Q4" s="51" t="s">
        <v>18</v>
      </c>
      <c r="R4" s="51"/>
      <c r="S4" s="51" t="s">
        <v>97</v>
      </c>
      <c r="T4" s="51"/>
      <c r="U4" s="62"/>
      <c r="V4" s="63"/>
    </row>
    <row r="5" spans="1:81" ht="17.850000000000001" x14ac:dyDescent="0.3">
      <c r="A5" s="50" t="s">
        <v>67</v>
      </c>
      <c r="B5" s="51"/>
      <c r="C5" s="53" t="s">
        <v>68</v>
      </c>
      <c r="D5" s="53"/>
      <c r="E5" s="53"/>
      <c r="F5" s="53"/>
      <c r="G5" s="53"/>
      <c r="H5" s="53"/>
      <c r="I5" s="53"/>
      <c r="J5" s="53"/>
      <c r="K5" s="51" t="s">
        <v>70</v>
      </c>
      <c r="L5" s="51"/>
      <c r="M5" s="51"/>
      <c r="N5" s="51"/>
      <c r="O5" s="51"/>
      <c r="P5" s="51"/>
      <c r="Q5" s="51" t="s">
        <v>101</v>
      </c>
      <c r="R5" s="51"/>
      <c r="S5" s="51" t="s">
        <v>98</v>
      </c>
      <c r="T5" s="51"/>
      <c r="U5" s="62"/>
      <c r="V5" s="63"/>
    </row>
    <row r="6" spans="1:81" ht="40.9" customHeight="1" x14ac:dyDescent="0.3">
      <c r="A6" s="50" t="s">
        <v>72</v>
      </c>
      <c r="B6" s="51"/>
      <c r="C6" s="51" t="s">
        <v>73</v>
      </c>
      <c r="D6" s="51"/>
      <c r="E6" s="51"/>
      <c r="F6" s="51"/>
      <c r="G6" s="51"/>
      <c r="H6" s="51"/>
      <c r="I6" s="51"/>
      <c r="J6" s="51"/>
      <c r="K6" s="51" t="s">
        <v>75</v>
      </c>
      <c r="L6" s="51"/>
      <c r="M6" s="51"/>
      <c r="N6" s="51"/>
      <c r="O6" s="51"/>
      <c r="P6" s="51"/>
      <c r="Q6" s="51" t="s">
        <v>19</v>
      </c>
      <c r="R6" s="51"/>
      <c r="S6" s="51" t="s">
        <v>98</v>
      </c>
      <c r="T6" s="51"/>
      <c r="U6" s="62"/>
      <c r="V6" s="63"/>
    </row>
    <row r="7" spans="1:81" ht="18.45" thickBot="1" x14ac:dyDescent="0.35">
      <c r="A7" s="52" t="s">
        <v>76</v>
      </c>
      <c r="B7" s="49"/>
      <c r="C7" s="49" t="s">
        <v>77</v>
      </c>
      <c r="D7" s="49"/>
      <c r="E7" s="49"/>
      <c r="F7" s="49"/>
      <c r="G7" s="49"/>
      <c r="H7" s="49"/>
      <c r="I7" s="49"/>
      <c r="J7" s="49"/>
      <c r="K7" s="49" t="s">
        <v>78</v>
      </c>
      <c r="L7" s="49"/>
      <c r="M7" s="49"/>
      <c r="N7" s="49"/>
      <c r="O7" s="49"/>
      <c r="P7" s="49"/>
      <c r="Q7" s="49" t="s">
        <v>79</v>
      </c>
      <c r="R7" s="49"/>
      <c r="S7" s="49" t="s">
        <v>80</v>
      </c>
      <c r="T7" s="49"/>
      <c r="U7" s="65"/>
      <c r="V7" s="66"/>
    </row>
    <row r="8" spans="1:81" ht="21.35" x14ac:dyDescent="0.3">
      <c r="A8" s="11"/>
      <c r="B8" s="11"/>
      <c r="C8" s="11"/>
      <c r="D8" s="12"/>
      <c r="E8" s="9"/>
      <c r="F8" s="9"/>
      <c r="G8" s="9"/>
      <c r="H8" s="9"/>
      <c r="I8" s="9"/>
      <c r="J8" s="12"/>
      <c r="K8" s="9"/>
      <c r="L8" s="9"/>
      <c r="M8" s="9"/>
      <c r="N8" s="9"/>
      <c r="O8" s="9"/>
      <c r="P8" s="8"/>
      <c r="AM8" s="9"/>
      <c r="AY8" s="9"/>
      <c r="BK8" s="9"/>
      <c r="BW8" s="9"/>
    </row>
    <row r="9" spans="1:81" x14ac:dyDescent="0.3">
      <c r="A9" s="61" t="s">
        <v>0</v>
      </c>
      <c r="B9" s="61" t="s">
        <v>1</v>
      </c>
      <c r="C9" s="61" t="s">
        <v>17</v>
      </c>
      <c r="D9" s="40" t="s">
        <v>84</v>
      </c>
      <c r="E9" s="40"/>
      <c r="F9" s="40"/>
      <c r="G9" s="40"/>
      <c r="H9" s="40"/>
      <c r="I9" s="40"/>
      <c r="J9" s="45" t="s">
        <v>2</v>
      </c>
      <c r="K9" s="45"/>
      <c r="L9" s="45"/>
      <c r="M9" s="45"/>
      <c r="N9" s="45"/>
      <c r="O9" s="46"/>
      <c r="P9" s="41" t="s">
        <v>46</v>
      </c>
      <c r="Q9" s="42"/>
      <c r="R9" s="42"/>
      <c r="S9" s="42"/>
      <c r="T9" s="42"/>
      <c r="U9" s="43"/>
      <c r="V9" s="44" t="s">
        <v>7</v>
      </c>
      <c r="W9" s="45"/>
      <c r="X9" s="45"/>
      <c r="Y9" s="45"/>
      <c r="Z9" s="45"/>
      <c r="AA9" s="46"/>
      <c r="AB9" s="41" t="s">
        <v>8</v>
      </c>
      <c r="AC9" s="42"/>
      <c r="AD9" s="42"/>
      <c r="AE9" s="42"/>
      <c r="AF9" s="42"/>
      <c r="AG9" s="43"/>
      <c r="AH9" s="44" t="s">
        <v>9</v>
      </c>
      <c r="AI9" s="45"/>
      <c r="AJ9" s="45"/>
      <c r="AK9" s="45"/>
      <c r="AL9" s="45"/>
      <c r="AM9" s="46"/>
      <c r="AN9" s="41" t="s">
        <v>10</v>
      </c>
      <c r="AO9" s="42"/>
      <c r="AP9" s="42"/>
      <c r="AQ9" s="42"/>
      <c r="AR9" s="42"/>
      <c r="AS9" s="43"/>
      <c r="AT9" s="44" t="s">
        <v>11</v>
      </c>
      <c r="AU9" s="45"/>
      <c r="AV9" s="45"/>
      <c r="AW9" s="45"/>
      <c r="AX9" s="45"/>
      <c r="AY9" s="46"/>
      <c r="AZ9" s="41" t="s">
        <v>12</v>
      </c>
      <c r="BA9" s="42"/>
      <c r="BB9" s="42"/>
      <c r="BC9" s="42"/>
      <c r="BD9" s="42"/>
      <c r="BE9" s="43"/>
      <c r="BF9" s="44" t="s">
        <v>13</v>
      </c>
      <c r="BG9" s="45"/>
      <c r="BH9" s="45"/>
      <c r="BI9" s="45"/>
      <c r="BJ9" s="45"/>
      <c r="BK9" s="46"/>
      <c r="BL9" s="41" t="s">
        <v>14</v>
      </c>
      <c r="BM9" s="42"/>
      <c r="BN9" s="42"/>
      <c r="BO9" s="42"/>
      <c r="BP9" s="42"/>
      <c r="BQ9" s="43"/>
      <c r="BR9" s="44" t="s">
        <v>15</v>
      </c>
      <c r="BS9" s="45"/>
      <c r="BT9" s="45"/>
      <c r="BU9" s="45"/>
      <c r="BV9" s="45"/>
      <c r="BW9" s="46"/>
      <c r="BX9" s="54" t="s">
        <v>16</v>
      </c>
      <c r="BY9" s="54"/>
      <c r="BZ9" s="54"/>
      <c r="CA9" s="54"/>
      <c r="CB9" s="54"/>
      <c r="CC9" s="54"/>
    </row>
    <row r="10" spans="1:81" ht="31.1" x14ac:dyDescent="0.3">
      <c r="A10" s="61"/>
      <c r="B10" s="61"/>
      <c r="C10" s="61"/>
      <c r="D10" s="20" t="s">
        <v>57</v>
      </c>
      <c r="E10" s="20" t="s">
        <v>60</v>
      </c>
      <c r="F10" s="20" t="s">
        <v>58</v>
      </c>
      <c r="G10" s="20" t="s">
        <v>71</v>
      </c>
      <c r="H10" s="20" t="s">
        <v>82</v>
      </c>
      <c r="I10" s="20" t="s">
        <v>91</v>
      </c>
      <c r="J10" s="18" t="s">
        <v>57</v>
      </c>
      <c r="K10" s="14" t="s">
        <v>60</v>
      </c>
      <c r="L10" s="14" t="s">
        <v>58</v>
      </c>
      <c r="M10" s="14" t="s">
        <v>71</v>
      </c>
      <c r="N10" s="14" t="s">
        <v>82</v>
      </c>
      <c r="O10" s="14" t="s">
        <v>91</v>
      </c>
      <c r="P10" s="16" t="s">
        <v>57</v>
      </c>
      <c r="Q10" s="16" t="s">
        <v>60</v>
      </c>
      <c r="R10" s="16" t="s">
        <v>58</v>
      </c>
      <c r="S10" s="16" t="s">
        <v>59</v>
      </c>
      <c r="T10" s="16" t="s">
        <v>61</v>
      </c>
      <c r="U10" s="16" t="s">
        <v>92</v>
      </c>
      <c r="V10" s="14" t="s">
        <v>57</v>
      </c>
      <c r="W10" s="14" t="s">
        <v>60</v>
      </c>
      <c r="X10" s="14" t="s">
        <v>58</v>
      </c>
      <c r="Y10" s="14" t="s">
        <v>59</v>
      </c>
      <c r="Z10" s="14" t="s">
        <v>61</v>
      </c>
      <c r="AA10" s="14" t="s">
        <v>91</v>
      </c>
      <c r="AB10" s="16" t="s">
        <v>57</v>
      </c>
      <c r="AC10" s="16" t="s">
        <v>60</v>
      </c>
      <c r="AD10" s="16" t="s">
        <v>58</v>
      </c>
      <c r="AE10" s="16" t="s">
        <v>59</v>
      </c>
      <c r="AF10" s="16" t="s">
        <v>61</v>
      </c>
      <c r="AG10" s="16" t="s">
        <v>92</v>
      </c>
      <c r="AH10" s="14" t="s">
        <v>57</v>
      </c>
      <c r="AI10" s="14" t="s">
        <v>60</v>
      </c>
      <c r="AJ10" s="14" t="s">
        <v>58</v>
      </c>
      <c r="AK10" s="14" t="s">
        <v>59</v>
      </c>
      <c r="AL10" s="14" t="s">
        <v>61</v>
      </c>
      <c r="AM10" s="14" t="s">
        <v>91</v>
      </c>
      <c r="AN10" s="16" t="s">
        <v>57</v>
      </c>
      <c r="AO10" s="16" t="s">
        <v>60</v>
      </c>
      <c r="AP10" s="16" t="s">
        <v>58</v>
      </c>
      <c r="AQ10" s="16" t="s">
        <v>59</v>
      </c>
      <c r="AR10" s="16" t="s">
        <v>61</v>
      </c>
      <c r="AS10" s="16" t="s">
        <v>92</v>
      </c>
      <c r="AT10" s="14" t="s">
        <v>57</v>
      </c>
      <c r="AU10" s="14" t="s">
        <v>60</v>
      </c>
      <c r="AV10" s="14" t="s">
        <v>58</v>
      </c>
      <c r="AW10" s="14" t="s">
        <v>59</v>
      </c>
      <c r="AX10" s="14" t="s">
        <v>61</v>
      </c>
      <c r="AY10" s="14" t="s">
        <v>91</v>
      </c>
      <c r="AZ10" s="16" t="s">
        <v>57</v>
      </c>
      <c r="BA10" s="16" t="s">
        <v>60</v>
      </c>
      <c r="BB10" s="16" t="s">
        <v>58</v>
      </c>
      <c r="BC10" s="16" t="s">
        <v>59</v>
      </c>
      <c r="BD10" s="16" t="s">
        <v>61</v>
      </c>
      <c r="BE10" s="16" t="s">
        <v>92</v>
      </c>
      <c r="BF10" s="14" t="s">
        <v>57</v>
      </c>
      <c r="BG10" s="14" t="s">
        <v>60</v>
      </c>
      <c r="BH10" s="14" t="s">
        <v>58</v>
      </c>
      <c r="BI10" s="14" t="s">
        <v>59</v>
      </c>
      <c r="BJ10" s="14" t="s">
        <v>61</v>
      </c>
      <c r="BK10" s="14" t="s">
        <v>91</v>
      </c>
      <c r="BL10" s="16" t="s">
        <v>57</v>
      </c>
      <c r="BM10" s="16" t="s">
        <v>60</v>
      </c>
      <c r="BN10" s="16" t="s">
        <v>58</v>
      </c>
      <c r="BO10" s="16" t="s">
        <v>59</v>
      </c>
      <c r="BP10" s="16" t="s">
        <v>61</v>
      </c>
      <c r="BQ10" s="16" t="s">
        <v>92</v>
      </c>
      <c r="BR10" s="14" t="s">
        <v>57</v>
      </c>
      <c r="BS10" s="14" t="s">
        <v>60</v>
      </c>
      <c r="BT10" s="14" t="s">
        <v>58</v>
      </c>
      <c r="BU10" s="14" t="s">
        <v>59</v>
      </c>
      <c r="BV10" s="14" t="s">
        <v>61</v>
      </c>
      <c r="BW10" s="14" t="s">
        <v>91</v>
      </c>
      <c r="BX10" s="16" t="s">
        <v>57</v>
      </c>
      <c r="BY10" s="16" t="s">
        <v>60</v>
      </c>
      <c r="BZ10" s="16" t="s">
        <v>58</v>
      </c>
      <c r="CA10" s="16" t="s">
        <v>59</v>
      </c>
      <c r="CB10" s="16" t="s">
        <v>61</v>
      </c>
      <c r="CC10" s="16" t="s">
        <v>92</v>
      </c>
    </row>
    <row r="11" spans="1:81" x14ac:dyDescent="0.3">
      <c r="A11" s="5" t="s">
        <v>47</v>
      </c>
      <c r="B11" s="5" t="s">
        <v>129</v>
      </c>
      <c r="C11" s="5" t="s">
        <v>32</v>
      </c>
      <c r="D11" s="21">
        <f t="shared" ref="D11:I11" si="0">J11+P11+V11+AB11+AH11+AN11+AT11+AZ11+BF11+BL11+BR11+BX11</f>
        <v>7</v>
      </c>
      <c r="E11" s="21">
        <f t="shared" si="0"/>
        <v>123</v>
      </c>
      <c r="F11" s="21">
        <f t="shared" si="0"/>
        <v>0</v>
      </c>
      <c r="G11" s="21">
        <f t="shared" si="0"/>
        <v>0</v>
      </c>
      <c r="H11" s="21">
        <f t="shared" si="0"/>
        <v>1</v>
      </c>
      <c r="I11" s="21">
        <f t="shared" si="0"/>
        <v>2</v>
      </c>
      <c r="J11" s="19">
        <v>7</v>
      </c>
      <c r="K11" s="15">
        <v>123</v>
      </c>
      <c r="L11" s="15"/>
      <c r="M11" s="15"/>
      <c r="N11" s="15">
        <v>1</v>
      </c>
      <c r="O11" s="15">
        <v>2</v>
      </c>
      <c r="P11" s="17"/>
      <c r="Q11" s="17"/>
      <c r="R11" s="17"/>
      <c r="S11" s="17"/>
      <c r="T11" s="17"/>
      <c r="U11" s="17"/>
      <c r="V11" s="15"/>
      <c r="W11" s="15"/>
      <c r="X11" s="15"/>
      <c r="Y11" s="15"/>
      <c r="Z11" s="15"/>
      <c r="AA11" s="15"/>
      <c r="AB11" s="17"/>
      <c r="AC11" s="17"/>
      <c r="AD11" s="17"/>
      <c r="AE11" s="17"/>
      <c r="AF11" s="17"/>
      <c r="AG11" s="17"/>
      <c r="AH11" s="15"/>
      <c r="AI11" s="15"/>
      <c r="AJ11" s="15"/>
      <c r="AK11" s="15"/>
      <c r="AL11" s="15"/>
      <c r="AM11" s="15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7"/>
      <c r="BA11" s="17"/>
      <c r="BB11" s="17"/>
      <c r="BC11" s="17"/>
      <c r="BD11" s="17"/>
      <c r="BE11" s="17"/>
      <c r="BF11" s="15"/>
      <c r="BG11" s="15"/>
      <c r="BH11" s="15"/>
      <c r="BI11" s="15"/>
      <c r="BJ11" s="15"/>
      <c r="BK11" s="15"/>
      <c r="BL11" s="17"/>
      <c r="BM11" s="17"/>
      <c r="BN11" s="17"/>
      <c r="BO11" s="17"/>
      <c r="BP11" s="17"/>
      <c r="BQ11" s="17"/>
      <c r="BR11" s="15"/>
      <c r="BS11" s="15"/>
      <c r="BT11" s="15"/>
      <c r="BU11" s="15"/>
      <c r="BV11" s="15"/>
      <c r="BW11" s="15"/>
      <c r="BX11" s="17"/>
      <c r="BY11" s="17"/>
      <c r="BZ11" s="17"/>
      <c r="CA11" s="17"/>
      <c r="CB11" s="17"/>
      <c r="CC11" s="17"/>
    </row>
    <row r="12" spans="1:81" x14ac:dyDescent="0.3">
      <c r="A12" s="5" t="s">
        <v>47</v>
      </c>
      <c r="B12" s="5" t="s">
        <v>130</v>
      </c>
      <c r="C12" s="5" t="s">
        <v>32</v>
      </c>
      <c r="D12" s="21">
        <f t="shared" ref="D12:D56" si="1">J12+P12+V12+AB12+AH12+AN12+AT12+AZ12+BF12+BL12+BR12+BX12</f>
        <v>9</v>
      </c>
      <c r="E12" s="21">
        <f t="shared" ref="E12:E27" si="2">K12+Q12+W12+AC12+AI12+AO12+AU12+BA12+BG12+BM12+BS12+BY12</f>
        <v>125</v>
      </c>
      <c r="F12" s="21">
        <f t="shared" ref="F12:F27" si="3">L12+R12+X12+AD12+AJ12+AP12+AV12+BB12+BH12+BN12+BT12+BZ12</f>
        <v>0</v>
      </c>
      <c r="G12" s="21">
        <f t="shared" ref="G12:G27" si="4">M12+S12+Y12+AE12+AK12+AQ12+AW12+BC12+BI12+BO12+BU12+CA12</f>
        <v>0</v>
      </c>
      <c r="H12" s="21">
        <f t="shared" ref="H12:H27" si="5">N12+T12+Z12+AF12+AL12+AR12+AX12+BD12+BJ12+BP12+BV12+CB12</f>
        <v>0</v>
      </c>
      <c r="I12" s="21">
        <f t="shared" ref="I12:I27" si="6">O12+U12+AA12+AG12+AM12+AS12+AY12+BE12+BK12+BQ12+BW12+CC12</f>
        <v>1</v>
      </c>
      <c r="J12" s="19">
        <v>9</v>
      </c>
      <c r="K12" s="15">
        <v>125</v>
      </c>
      <c r="L12" s="15"/>
      <c r="M12" s="15"/>
      <c r="N12" s="15"/>
      <c r="O12" s="15">
        <v>1</v>
      </c>
      <c r="P12" s="17"/>
      <c r="Q12" s="17"/>
      <c r="R12" s="17"/>
      <c r="S12" s="17"/>
      <c r="T12" s="17"/>
      <c r="U12" s="17"/>
      <c r="V12" s="15"/>
      <c r="W12" s="15"/>
      <c r="X12" s="15"/>
      <c r="Y12" s="15"/>
      <c r="Z12" s="15"/>
      <c r="AA12" s="15"/>
      <c r="AB12" s="17"/>
      <c r="AC12" s="17"/>
      <c r="AD12" s="17"/>
      <c r="AE12" s="17"/>
      <c r="AF12" s="17"/>
      <c r="AG12" s="17"/>
      <c r="AH12" s="15"/>
      <c r="AI12" s="15"/>
      <c r="AJ12" s="15"/>
      <c r="AK12" s="15"/>
      <c r="AL12" s="15"/>
      <c r="AM12" s="15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15"/>
      <c r="AY12" s="15"/>
      <c r="AZ12" s="17"/>
      <c r="BA12" s="17"/>
      <c r="BB12" s="17"/>
      <c r="BC12" s="17"/>
      <c r="BD12" s="17"/>
      <c r="BE12" s="17"/>
      <c r="BF12" s="15"/>
      <c r="BG12" s="15"/>
      <c r="BH12" s="15"/>
      <c r="BI12" s="15"/>
      <c r="BJ12" s="15"/>
      <c r="BK12" s="15"/>
      <c r="BL12" s="17"/>
      <c r="BM12" s="17"/>
      <c r="BN12" s="17"/>
      <c r="BO12" s="17"/>
      <c r="BP12" s="17"/>
      <c r="BQ12" s="17"/>
      <c r="BR12" s="15"/>
      <c r="BS12" s="15"/>
      <c r="BT12" s="15"/>
      <c r="BU12" s="15"/>
      <c r="BV12" s="15"/>
      <c r="BW12" s="15"/>
      <c r="BX12" s="17"/>
      <c r="BY12" s="17"/>
      <c r="BZ12" s="17"/>
      <c r="CA12" s="17"/>
      <c r="CB12" s="17"/>
      <c r="CC12" s="17"/>
    </row>
    <row r="13" spans="1:81" x14ac:dyDescent="0.3">
      <c r="A13" s="5" t="s">
        <v>47</v>
      </c>
      <c r="B13" s="5" t="s">
        <v>131</v>
      </c>
      <c r="C13" s="5" t="s">
        <v>32</v>
      </c>
      <c r="D13" s="21">
        <f t="shared" si="1"/>
        <v>8</v>
      </c>
      <c r="E13" s="21">
        <f t="shared" si="2"/>
        <v>131</v>
      </c>
      <c r="F13" s="21">
        <f t="shared" si="3"/>
        <v>0</v>
      </c>
      <c r="G13" s="21">
        <f t="shared" si="4"/>
        <v>0</v>
      </c>
      <c r="H13" s="21">
        <f t="shared" si="5"/>
        <v>2</v>
      </c>
      <c r="I13" s="21">
        <f t="shared" si="6"/>
        <v>18</v>
      </c>
      <c r="J13" s="19">
        <v>8</v>
      </c>
      <c r="K13" s="15">
        <v>131</v>
      </c>
      <c r="L13" s="15"/>
      <c r="M13" s="15"/>
      <c r="N13" s="15">
        <v>2</v>
      </c>
      <c r="O13" s="15">
        <v>18</v>
      </c>
      <c r="P13" s="17"/>
      <c r="Q13" s="17"/>
      <c r="R13" s="17"/>
      <c r="S13" s="17"/>
      <c r="T13" s="17"/>
      <c r="U13" s="17"/>
      <c r="V13" s="15"/>
      <c r="W13" s="15"/>
      <c r="X13" s="15"/>
      <c r="Y13" s="15"/>
      <c r="Z13" s="15"/>
      <c r="AA13" s="15"/>
      <c r="AB13" s="17"/>
      <c r="AC13" s="17"/>
      <c r="AD13" s="17"/>
      <c r="AE13" s="17"/>
      <c r="AF13" s="17"/>
      <c r="AG13" s="17"/>
      <c r="AH13" s="15"/>
      <c r="AI13" s="15"/>
      <c r="AJ13" s="15"/>
      <c r="AK13" s="15"/>
      <c r="AL13" s="15"/>
      <c r="AM13" s="15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15"/>
      <c r="AY13" s="15"/>
      <c r="AZ13" s="17"/>
      <c r="BA13" s="17"/>
      <c r="BB13" s="17"/>
      <c r="BC13" s="17"/>
      <c r="BD13" s="17"/>
      <c r="BE13" s="17"/>
      <c r="BF13" s="15"/>
      <c r="BG13" s="15"/>
      <c r="BH13" s="15"/>
      <c r="BI13" s="15"/>
      <c r="BJ13" s="15"/>
      <c r="BK13" s="15"/>
      <c r="BL13" s="17"/>
      <c r="BM13" s="17"/>
      <c r="BN13" s="17"/>
      <c r="BO13" s="17"/>
      <c r="BP13" s="17"/>
      <c r="BQ13" s="17"/>
      <c r="BR13" s="15"/>
      <c r="BS13" s="15"/>
      <c r="BT13" s="15"/>
      <c r="BU13" s="15"/>
      <c r="BV13" s="15"/>
      <c r="BW13" s="15"/>
      <c r="BX13" s="17"/>
      <c r="BY13" s="17"/>
      <c r="BZ13" s="17"/>
      <c r="CA13" s="17"/>
      <c r="CB13" s="17"/>
      <c r="CC13" s="17"/>
    </row>
    <row r="14" spans="1:81" x14ac:dyDescent="0.3">
      <c r="A14" s="5" t="s">
        <v>47</v>
      </c>
      <c r="B14" s="5" t="s">
        <v>132</v>
      </c>
      <c r="C14" s="5" t="s">
        <v>32</v>
      </c>
      <c r="D14" s="21">
        <f t="shared" si="1"/>
        <v>11</v>
      </c>
      <c r="E14" s="21">
        <f t="shared" si="2"/>
        <v>127</v>
      </c>
      <c r="F14" s="21">
        <f t="shared" si="3"/>
        <v>0</v>
      </c>
      <c r="G14" s="21">
        <f t="shared" si="4"/>
        <v>0</v>
      </c>
      <c r="H14" s="21">
        <f t="shared" si="5"/>
        <v>0</v>
      </c>
      <c r="I14" s="21">
        <f t="shared" si="6"/>
        <v>0</v>
      </c>
      <c r="J14" s="19">
        <v>11</v>
      </c>
      <c r="K14" s="15">
        <v>127</v>
      </c>
      <c r="L14" s="15"/>
      <c r="M14" s="15"/>
      <c r="N14" s="15"/>
      <c r="O14" s="15"/>
      <c r="P14" s="17"/>
      <c r="Q14" s="17"/>
      <c r="R14" s="17"/>
      <c r="S14" s="17"/>
      <c r="T14" s="17"/>
      <c r="U14" s="17"/>
      <c r="V14" s="15"/>
      <c r="W14" s="15"/>
      <c r="X14" s="15"/>
      <c r="Y14" s="15"/>
      <c r="Z14" s="15"/>
      <c r="AA14" s="15"/>
      <c r="AB14" s="17"/>
      <c r="AC14" s="17"/>
      <c r="AD14" s="17"/>
      <c r="AE14" s="17"/>
      <c r="AF14" s="17"/>
      <c r="AG14" s="17"/>
      <c r="AH14" s="15"/>
      <c r="AI14" s="15"/>
      <c r="AJ14" s="15"/>
      <c r="AK14" s="15"/>
      <c r="AL14" s="15"/>
      <c r="AM14" s="15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7"/>
      <c r="BA14" s="17"/>
      <c r="BB14" s="17"/>
      <c r="BC14" s="17"/>
      <c r="BD14" s="17"/>
      <c r="BE14" s="17"/>
      <c r="BF14" s="15"/>
      <c r="BG14" s="15"/>
      <c r="BH14" s="15"/>
      <c r="BI14" s="15"/>
      <c r="BJ14" s="15"/>
      <c r="BK14" s="15"/>
      <c r="BL14" s="17"/>
      <c r="BM14" s="17"/>
      <c r="BN14" s="17"/>
      <c r="BO14" s="17"/>
      <c r="BP14" s="17"/>
      <c r="BQ14" s="17"/>
      <c r="BR14" s="15"/>
      <c r="BS14" s="15"/>
      <c r="BT14" s="15"/>
      <c r="BU14" s="15"/>
      <c r="BV14" s="15"/>
      <c r="BW14" s="15"/>
      <c r="BX14" s="17"/>
      <c r="BY14" s="17"/>
      <c r="BZ14" s="17"/>
      <c r="CA14" s="17"/>
      <c r="CB14" s="17"/>
      <c r="CC14" s="17"/>
    </row>
    <row r="15" spans="1:81" x14ac:dyDescent="0.3">
      <c r="A15" s="5" t="s">
        <v>47</v>
      </c>
      <c r="B15" s="5" t="s">
        <v>133</v>
      </c>
      <c r="C15" s="5" t="s">
        <v>32</v>
      </c>
      <c r="D15" s="21">
        <f t="shared" si="1"/>
        <v>0</v>
      </c>
      <c r="E15" s="21">
        <f t="shared" si="2"/>
        <v>1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19">
        <v>0</v>
      </c>
      <c r="K15" s="15">
        <v>1</v>
      </c>
      <c r="L15" s="15"/>
      <c r="M15" s="15"/>
      <c r="N15" s="15"/>
      <c r="O15" s="15"/>
      <c r="P15" s="17"/>
      <c r="Q15" s="17"/>
      <c r="R15" s="17"/>
      <c r="S15" s="17"/>
      <c r="T15" s="17"/>
      <c r="U15" s="17"/>
      <c r="V15" s="15"/>
      <c r="W15" s="15"/>
      <c r="X15" s="15"/>
      <c r="Y15" s="15"/>
      <c r="Z15" s="15"/>
      <c r="AA15" s="15"/>
      <c r="AB15" s="17"/>
      <c r="AC15" s="17"/>
      <c r="AD15" s="17"/>
      <c r="AE15" s="17"/>
      <c r="AF15" s="17"/>
      <c r="AG15" s="17"/>
      <c r="AH15" s="15"/>
      <c r="AI15" s="15"/>
      <c r="AJ15" s="15"/>
      <c r="AK15" s="15"/>
      <c r="AL15" s="15"/>
      <c r="AM15" s="15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15"/>
      <c r="AY15" s="15"/>
      <c r="AZ15" s="17"/>
      <c r="BA15" s="17"/>
      <c r="BB15" s="17"/>
      <c r="BC15" s="17"/>
      <c r="BD15" s="17"/>
      <c r="BE15" s="17"/>
      <c r="BF15" s="15"/>
      <c r="BG15" s="15"/>
      <c r="BH15" s="15"/>
      <c r="BI15" s="15"/>
      <c r="BJ15" s="15"/>
      <c r="BK15" s="15"/>
      <c r="BL15" s="17"/>
      <c r="BM15" s="17"/>
      <c r="BN15" s="17"/>
      <c r="BO15" s="17"/>
      <c r="BP15" s="17"/>
      <c r="BQ15" s="17"/>
      <c r="BR15" s="15"/>
      <c r="BS15" s="15"/>
      <c r="BT15" s="15"/>
      <c r="BU15" s="15"/>
      <c r="BV15" s="15"/>
      <c r="BW15" s="15"/>
      <c r="BX15" s="17"/>
      <c r="BY15" s="17"/>
      <c r="BZ15" s="17"/>
      <c r="CA15" s="17"/>
      <c r="CB15" s="17"/>
      <c r="CC15" s="17"/>
    </row>
    <row r="16" spans="1:81" x14ac:dyDescent="0.3">
      <c r="A16" s="5" t="s">
        <v>48</v>
      </c>
      <c r="B16" s="5" t="s">
        <v>134</v>
      </c>
      <c r="C16" s="5" t="s">
        <v>32</v>
      </c>
      <c r="D16" s="21">
        <f t="shared" si="1"/>
        <v>7</v>
      </c>
      <c r="E16" s="21">
        <f t="shared" si="2"/>
        <v>111</v>
      </c>
      <c r="F16" s="21">
        <f t="shared" si="3"/>
        <v>0</v>
      </c>
      <c r="G16" s="21">
        <f t="shared" si="4"/>
        <v>0</v>
      </c>
      <c r="H16" s="21">
        <f t="shared" si="5"/>
        <v>0</v>
      </c>
      <c r="I16" s="21">
        <f t="shared" si="6"/>
        <v>2</v>
      </c>
      <c r="J16" s="19">
        <v>7</v>
      </c>
      <c r="K16" s="15">
        <v>111</v>
      </c>
      <c r="L16" s="15"/>
      <c r="M16" s="15"/>
      <c r="N16" s="15"/>
      <c r="O16" s="15">
        <v>2</v>
      </c>
      <c r="P16" s="17"/>
      <c r="Q16" s="17"/>
      <c r="R16" s="17"/>
      <c r="S16" s="17"/>
      <c r="T16" s="17"/>
      <c r="U16" s="17"/>
      <c r="V16" s="15"/>
      <c r="W16" s="15"/>
      <c r="X16" s="15"/>
      <c r="Y16" s="15"/>
      <c r="Z16" s="15"/>
      <c r="AA16" s="15"/>
      <c r="AB16" s="17"/>
      <c r="AC16" s="17"/>
      <c r="AD16" s="17"/>
      <c r="AE16" s="17"/>
      <c r="AF16" s="17"/>
      <c r="AG16" s="17"/>
      <c r="AH16" s="15"/>
      <c r="AI16" s="15"/>
      <c r="AJ16" s="15"/>
      <c r="AK16" s="15"/>
      <c r="AL16" s="15"/>
      <c r="AM16" s="15"/>
      <c r="AN16" s="17"/>
      <c r="AO16" s="17"/>
      <c r="AP16" s="17"/>
      <c r="AQ16" s="17"/>
      <c r="AR16" s="17"/>
      <c r="AS16" s="17"/>
      <c r="AT16" s="15"/>
      <c r="AU16" s="15"/>
      <c r="AV16" s="15"/>
      <c r="AW16" s="15"/>
      <c r="AX16" s="15"/>
      <c r="AY16" s="15"/>
      <c r="AZ16" s="17"/>
      <c r="BA16" s="17"/>
      <c r="BB16" s="17"/>
      <c r="BC16" s="17"/>
      <c r="BD16" s="17"/>
      <c r="BE16" s="17"/>
      <c r="BF16" s="15"/>
      <c r="BG16" s="15"/>
      <c r="BH16" s="15"/>
      <c r="BI16" s="15"/>
      <c r="BJ16" s="15"/>
      <c r="BK16" s="15"/>
      <c r="BL16" s="17"/>
      <c r="BM16" s="17"/>
      <c r="BN16" s="17"/>
      <c r="BO16" s="17"/>
      <c r="BP16" s="17"/>
      <c r="BQ16" s="17"/>
      <c r="BR16" s="15"/>
      <c r="BS16" s="15"/>
      <c r="BT16" s="15"/>
      <c r="BU16" s="15"/>
      <c r="BV16" s="15"/>
      <c r="BW16" s="15"/>
      <c r="BX16" s="17"/>
      <c r="BY16" s="17"/>
      <c r="BZ16" s="17"/>
      <c r="CA16" s="17"/>
      <c r="CB16" s="17"/>
      <c r="CC16" s="17"/>
    </row>
    <row r="17" spans="1:84" ht="16.7" customHeight="1" x14ac:dyDescent="0.3">
      <c r="A17" s="5" t="s">
        <v>48</v>
      </c>
      <c r="B17" s="5" t="s">
        <v>135</v>
      </c>
      <c r="C17" s="5" t="s">
        <v>32</v>
      </c>
      <c r="D17" s="21">
        <f t="shared" si="1"/>
        <v>9</v>
      </c>
      <c r="E17" s="21">
        <f t="shared" si="2"/>
        <v>119</v>
      </c>
      <c r="F17" s="21">
        <f t="shared" si="3"/>
        <v>0</v>
      </c>
      <c r="G17" s="21">
        <f t="shared" si="4"/>
        <v>0</v>
      </c>
      <c r="H17" s="21">
        <f t="shared" si="5"/>
        <v>1</v>
      </c>
      <c r="I17" s="21">
        <f t="shared" si="6"/>
        <v>1</v>
      </c>
      <c r="J17" s="19">
        <v>9</v>
      </c>
      <c r="K17" s="15">
        <v>119</v>
      </c>
      <c r="L17" s="15"/>
      <c r="M17" s="15"/>
      <c r="N17" s="15">
        <v>1</v>
      </c>
      <c r="O17" s="15">
        <v>1</v>
      </c>
      <c r="P17" s="17"/>
      <c r="Q17" s="17"/>
      <c r="R17" s="17"/>
      <c r="S17" s="17"/>
      <c r="T17" s="17"/>
      <c r="U17" s="17"/>
      <c r="V17" s="15"/>
      <c r="W17" s="15"/>
      <c r="X17" s="15"/>
      <c r="Y17" s="15"/>
      <c r="Z17" s="15"/>
      <c r="AA17" s="15"/>
      <c r="AB17" s="17"/>
      <c r="AC17" s="17"/>
      <c r="AD17" s="17"/>
      <c r="AE17" s="17"/>
      <c r="AF17" s="17"/>
      <c r="AG17" s="17"/>
      <c r="AH17" s="15"/>
      <c r="AI17" s="15"/>
      <c r="AJ17" s="15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15"/>
      <c r="AY17" s="15"/>
      <c r="AZ17" s="17"/>
      <c r="BA17" s="17"/>
      <c r="BB17" s="17"/>
      <c r="BC17" s="17"/>
      <c r="BD17" s="17"/>
      <c r="BE17" s="17"/>
      <c r="BF17" s="15"/>
      <c r="BG17" s="15"/>
      <c r="BH17" s="15"/>
      <c r="BI17" s="15"/>
      <c r="BJ17" s="15"/>
      <c r="BK17" s="15"/>
      <c r="BL17" s="17"/>
      <c r="BM17" s="17"/>
      <c r="BN17" s="17"/>
      <c r="BO17" s="17"/>
      <c r="BP17" s="17"/>
      <c r="BQ17" s="17"/>
      <c r="BR17" s="15"/>
      <c r="BS17" s="15"/>
      <c r="BT17" s="15"/>
      <c r="BU17" s="15"/>
      <c r="BV17" s="15"/>
      <c r="BW17" s="15"/>
      <c r="BX17" s="17"/>
      <c r="BY17" s="17"/>
      <c r="BZ17" s="17"/>
      <c r="CA17" s="17"/>
      <c r="CB17" s="17"/>
      <c r="CC17" s="17"/>
    </row>
    <row r="18" spans="1:84" ht="16.7" customHeight="1" x14ac:dyDescent="0.3">
      <c r="A18" s="5" t="s">
        <v>35</v>
      </c>
      <c r="B18" s="5" t="s">
        <v>136</v>
      </c>
      <c r="C18" s="5" t="s">
        <v>32</v>
      </c>
      <c r="D18" s="21">
        <f t="shared" ref="D18" si="7">J18+P18+V18+AB18+AH18+AN18+AT18+AZ18+BF18+BL18+BR18+BX18</f>
        <v>6</v>
      </c>
      <c r="E18" s="21">
        <f t="shared" ref="E18" si="8">K18+Q18+W18+AC18+AI18+AO18+AU18+BA18+BG18+BM18+BS18+BY18</f>
        <v>9</v>
      </c>
      <c r="F18" s="21">
        <f t="shared" ref="F18" si="9">L18+R18+X18+AD18+AJ18+AP18+AV18+BB18+BH18+BN18+BT18+BZ18</f>
        <v>0</v>
      </c>
      <c r="G18" s="21">
        <f t="shared" ref="G18" si="10">M18+S18+Y18+AE18+AK18+AQ18+AW18+BC18+BI18+BO18+BU18+CA18</f>
        <v>0</v>
      </c>
      <c r="H18" s="21">
        <f t="shared" ref="H18" si="11">N18+T18+Z18+AF18+AL18+AR18+AX18+BD18+BJ18+BP18+BV18+CB18</f>
        <v>0</v>
      </c>
      <c r="I18" s="21">
        <f t="shared" ref="I18" si="12">O18+U18+AA18+AG18+AM18+AS18+AY18+BE18+BK18+BQ18+BW18+CC18</f>
        <v>1</v>
      </c>
      <c r="J18" s="19">
        <v>6</v>
      </c>
      <c r="K18" s="15">
        <v>9</v>
      </c>
      <c r="L18" s="15"/>
      <c r="M18" s="15"/>
      <c r="N18" s="15"/>
      <c r="O18" s="15">
        <v>1</v>
      </c>
      <c r="P18" s="17"/>
      <c r="Q18" s="17"/>
      <c r="R18" s="17"/>
      <c r="S18" s="17"/>
      <c r="T18" s="17"/>
      <c r="U18" s="17"/>
      <c r="V18" s="15"/>
      <c r="W18" s="15"/>
      <c r="X18" s="15"/>
      <c r="Y18" s="15"/>
      <c r="Z18" s="15"/>
      <c r="AA18" s="15"/>
      <c r="AB18" s="17"/>
      <c r="AC18" s="17"/>
      <c r="AD18" s="17"/>
      <c r="AE18" s="17"/>
      <c r="AF18" s="17"/>
      <c r="AG18" s="17"/>
      <c r="AH18" s="15"/>
      <c r="AI18" s="15"/>
      <c r="AJ18" s="15"/>
      <c r="AK18" s="15"/>
      <c r="AL18" s="15"/>
      <c r="AM18" s="15"/>
      <c r="AN18" s="17"/>
      <c r="AO18" s="17"/>
      <c r="AP18" s="17"/>
      <c r="AQ18" s="17"/>
      <c r="AR18" s="17"/>
      <c r="AS18" s="17"/>
      <c r="AT18" s="15"/>
      <c r="AU18" s="15"/>
      <c r="AV18" s="15"/>
      <c r="AW18" s="15"/>
      <c r="AX18" s="15"/>
      <c r="AY18" s="15"/>
      <c r="AZ18" s="17"/>
      <c r="BA18" s="17"/>
      <c r="BB18" s="17"/>
      <c r="BC18" s="17"/>
      <c r="BD18" s="17"/>
      <c r="BE18" s="17"/>
      <c r="BF18" s="15"/>
      <c r="BG18" s="15"/>
      <c r="BH18" s="15"/>
      <c r="BI18" s="15"/>
      <c r="BJ18" s="15"/>
      <c r="BK18" s="15"/>
      <c r="BL18" s="17"/>
      <c r="BM18" s="17"/>
      <c r="BN18" s="17"/>
      <c r="BO18" s="17"/>
      <c r="BP18" s="17"/>
      <c r="BQ18" s="17"/>
      <c r="BR18" s="15"/>
      <c r="BS18" s="15"/>
      <c r="BT18" s="15"/>
      <c r="BU18" s="15"/>
      <c r="BV18" s="15"/>
      <c r="BW18" s="15"/>
      <c r="BX18" s="17"/>
      <c r="BY18" s="17"/>
      <c r="BZ18" s="17"/>
      <c r="CA18" s="17"/>
      <c r="CB18" s="17"/>
      <c r="CC18" s="17"/>
    </row>
    <row r="19" spans="1:84" x14ac:dyDescent="0.3">
      <c r="A19" s="5" t="s">
        <v>49</v>
      </c>
      <c r="B19" s="5" t="s">
        <v>137</v>
      </c>
      <c r="C19" s="5" t="s">
        <v>32</v>
      </c>
      <c r="D19" s="21">
        <f t="shared" si="1"/>
        <v>12</v>
      </c>
      <c r="E19" s="21">
        <f t="shared" si="2"/>
        <v>113</v>
      </c>
      <c r="F19" s="21">
        <f t="shared" si="3"/>
        <v>0</v>
      </c>
      <c r="G19" s="21">
        <f t="shared" si="4"/>
        <v>0</v>
      </c>
      <c r="H19" s="21">
        <f t="shared" si="5"/>
        <v>0</v>
      </c>
      <c r="I19" s="21">
        <f t="shared" si="6"/>
        <v>0</v>
      </c>
      <c r="J19" s="19">
        <v>12</v>
      </c>
      <c r="K19" s="15">
        <v>113</v>
      </c>
      <c r="L19" s="15"/>
      <c r="M19" s="15"/>
      <c r="N19" s="15"/>
      <c r="O19" s="15"/>
      <c r="P19" s="17"/>
      <c r="Q19" s="17"/>
      <c r="R19" s="17"/>
      <c r="S19" s="17"/>
      <c r="T19" s="17"/>
      <c r="U19" s="17"/>
      <c r="V19" s="15"/>
      <c r="W19" s="15"/>
      <c r="X19" s="15"/>
      <c r="Y19" s="15"/>
      <c r="Z19" s="15"/>
      <c r="AA19" s="15"/>
      <c r="AB19" s="17"/>
      <c r="AC19" s="17"/>
      <c r="AD19" s="17"/>
      <c r="AE19" s="17"/>
      <c r="AF19" s="17"/>
      <c r="AG19" s="17"/>
      <c r="AH19" s="15"/>
      <c r="AI19" s="15"/>
      <c r="AJ19" s="15"/>
      <c r="AK19" s="15"/>
      <c r="AL19" s="15"/>
      <c r="AM19" s="15"/>
      <c r="AN19" s="17"/>
      <c r="AO19" s="17"/>
      <c r="AP19" s="17"/>
      <c r="AQ19" s="17"/>
      <c r="AR19" s="17"/>
      <c r="AS19" s="17"/>
      <c r="AT19" s="15"/>
      <c r="AU19" s="15"/>
      <c r="AV19" s="15"/>
      <c r="AW19" s="15"/>
      <c r="AX19" s="15"/>
      <c r="AY19" s="15"/>
      <c r="AZ19" s="17"/>
      <c r="BA19" s="17"/>
      <c r="BB19" s="17"/>
      <c r="BC19" s="17"/>
      <c r="BD19" s="17"/>
      <c r="BE19" s="17"/>
      <c r="BF19" s="15"/>
      <c r="BG19" s="15"/>
      <c r="BH19" s="15"/>
      <c r="BI19" s="15"/>
      <c r="BJ19" s="15"/>
      <c r="BK19" s="15"/>
      <c r="BL19" s="17"/>
      <c r="BM19" s="17"/>
      <c r="BN19" s="17"/>
      <c r="BO19" s="17"/>
      <c r="BP19" s="17"/>
      <c r="BQ19" s="17"/>
      <c r="BR19" s="15"/>
      <c r="BS19" s="15"/>
      <c r="BT19" s="15"/>
      <c r="BU19" s="15"/>
      <c r="BV19" s="15"/>
      <c r="BW19" s="15"/>
      <c r="BX19" s="17"/>
      <c r="BY19" s="17"/>
      <c r="BZ19" s="17"/>
      <c r="CA19" s="17"/>
      <c r="CB19" s="17"/>
      <c r="CC19" s="17"/>
    </row>
    <row r="20" spans="1:84" x14ac:dyDescent="0.3">
      <c r="A20" s="5" t="s">
        <v>49</v>
      </c>
      <c r="B20" s="5" t="s">
        <v>138</v>
      </c>
      <c r="C20" s="32" t="s">
        <v>33</v>
      </c>
      <c r="D20" s="21">
        <f t="shared" si="1"/>
        <v>4</v>
      </c>
      <c r="E20" s="21">
        <f t="shared" si="2"/>
        <v>40</v>
      </c>
      <c r="F20" s="21">
        <f t="shared" si="3"/>
        <v>0</v>
      </c>
      <c r="G20" s="21">
        <f t="shared" si="4"/>
        <v>0</v>
      </c>
      <c r="H20" s="21">
        <f t="shared" si="5"/>
        <v>0</v>
      </c>
      <c r="I20" s="21">
        <f t="shared" si="6"/>
        <v>0</v>
      </c>
      <c r="J20" s="19">
        <v>4</v>
      </c>
      <c r="K20" s="15">
        <v>40</v>
      </c>
      <c r="L20" s="15"/>
      <c r="M20" s="15"/>
      <c r="N20" s="15"/>
      <c r="O20" s="15"/>
      <c r="P20" s="17"/>
      <c r="Q20" s="17"/>
      <c r="R20" s="17"/>
      <c r="S20" s="17"/>
      <c r="T20" s="17"/>
      <c r="U20" s="17"/>
      <c r="V20" s="15"/>
      <c r="W20" s="15"/>
      <c r="X20" s="15"/>
      <c r="Y20" s="15"/>
      <c r="Z20" s="15"/>
      <c r="AA20" s="15"/>
      <c r="AB20" s="17"/>
      <c r="AC20" s="17"/>
      <c r="AD20" s="17"/>
      <c r="AE20" s="17"/>
      <c r="AF20" s="17"/>
      <c r="AG20" s="17"/>
      <c r="AH20" s="15"/>
      <c r="AI20" s="15"/>
      <c r="AJ20" s="15"/>
      <c r="AK20" s="15"/>
      <c r="AL20" s="15"/>
      <c r="AM20" s="15"/>
      <c r="AN20" s="17"/>
      <c r="AO20" s="17"/>
      <c r="AP20" s="17"/>
      <c r="AQ20" s="17"/>
      <c r="AR20" s="17"/>
      <c r="AS20" s="17"/>
      <c r="AT20" s="15"/>
      <c r="AU20" s="15"/>
      <c r="AV20" s="15"/>
      <c r="AW20" s="15"/>
      <c r="AX20" s="15"/>
      <c r="AY20" s="15"/>
      <c r="AZ20" s="17"/>
      <c r="BA20" s="17"/>
      <c r="BB20" s="17"/>
      <c r="BC20" s="17"/>
      <c r="BD20" s="17"/>
      <c r="BE20" s="17"/>
      <c r="BF20" s="15"/>
      <c r="BG20" s="15"/>
      <c r="BH20" s="15"/>
      <c r="BI20" s="15"/>
      <c r="BJ20" s="15"/>
      <c r="BK20" s="15"/>
      <c r="BL20" s="17"/>
      <c r="BM20" s="17"/>
      <c r="BN20" s="17"/>
      <c r="BO20" s="17"/>
      <c r="BP20" s="17"/>
      <c r="BQ20" s="17"/>
      <c r="BR20" s="15"/>
      <c r="BS20" s="15"/>
      <c r="BT20" s="15"/>
      <c r="BU20" s="15"/>
      <c r="BV20" s="15"/>
      <c r="BW20" s="15"/>
      <c r="BX20" s="17"/>
      <c r="BY20" s="17"/>
      <c r="BZ20" s="17"/>
      <c r="CA20" s="17"/>
      <c r="CB20" s="17"/>
      <c r="CC20" s="17"/>
    </row>
    <row r="21" spans="1:84" x14ac:dyDescent="0.3">
      <c r="A21" s="5" t="s">
        <v>49</v>
      </c>
      <c r="B21" s="5" t="s">
        <v>139</v>
      </c>
      <c r="C21" s="5" t="s">
        <v>32</v>
      </c>
      <c r="D21" s="21">
        <f t="shared" si="1"/>
        <v>14</v>
      </c>
      <c r="E21" s="21">
        <f t="shared" si="2"/>
        <v>129</v>
      </c>
      <c r="F21" s="21">
        <f t="shared" si="3"/>
        <v>0</v>
      </c>
      <c r="G21" s="21">
        <f t="shared" si="4"/>
        <v>0</v>
      </c>
      <c r="H21" s="21">
        <f t="shared" si="5"/>
        <v>0</v>
      </c>
      <c r="I21" s="21">
        <f t="shared" si="6"/>
        <v>3</v>
      </c>
      <c r="J21" s="19">
        <v>14</v>
      </c>
      <c r="K21" s="15">
        <v>129</v>
      </c>
      <c r="L21" s="15"/>
      <c r="M21" s="15"/>
      <c r="N21" s="15"/>
      <c r="O21" s="15">
        <v>3</v>
      </c>
      <c r="P21" s="17"/>
      <c r="Q21" s="17"/>
      <c r="R21" s="17"/>
      <c r="S21" s="17"/>
      <c r="T21" s="17"/>
      <c r="U21" s="17"/>
      <c r="V21" s="15"/>
      <c r="W21" s="15"/>
      <c r="X21" s="15"/>
      <c r="Y21" s="15"/>
      <c r="Z21" s="15"/>
      <c r="AA21" s="15"/>
      <c r="AB21" s="17"/>
      <c r="AC21" s="17"/>
      <c r="AD21" s="17"/>
      <c r="AE21" s="17"/>
      <c r="AF21" s="17"/>
      <c r="AG21" s="17"/>
      <c r="AH21" s="15"/>
      <c r="AI21" s="15"/>
      <c r="AJ21" s="15"/>
      <c r="AK21" s="15"/>
      <c r="AL21" s="15"/>
      <c r="AM21" s="15"/>
      <c r="AN21" s="17"/>
      <c r="AO21" s="17"/>
      <c r="AP21" s="17"/>
      <c r="AQ21" s="17"/>
      <c r="AR21" s="17"/>
      <c r="AS21" s="17"/>
      <c r="AT21" s="15"/>
      <c r="AU21" s="15"/>
      <c r="AV21" s="15"/>
      <c r="AW21" s="15"/>
      <c r="AX21" s="15"/>
      <c r="AY21" s="15"/>
      <c r="AZ21" s="17"/>
      <c r="BA21" s="17"/>
      <c r="BB21" s="17"/>
      <c r="BC21" s="17"/>
      <c r="BD21" s="17"/>
      <c r="BE21" s="17"/>
      <c r="BF21" s="15"/>
      <c r="BG21" s="15"/>
      <c r="BH21" s="15"/>
      <c r="BI21" s="15"/>
      <c r="BJ21" s="15"/>
      <c r="BK21" s="15"/>
      <c r="BL21" s="17"/>
      <c r="BM21" s="17"/>
      <c r="BN21" s="17"/>
      <c r="BO21" s="17"/>
      <c r="BP21" s="17"/>
      <c r="BQ21" s="17"/>
      <c r="BR21" s="15"/>
      <c r="BS21" s="15"/>
      <c r="BT21" s="15"/>
      <c r="BU21" s="15"/>
      <c r="BV21" s="15"/>
      <c r="BW21" s="15"/>
      <c r="BX21" s="17"/>
      <c r="BY21" s="17"/>
      <c r="BZ21" s="17"/>
      <c r="CA21" s="17"/>
      <c r="CB21" s="17"/>
      <c r="CC21" s="17"/>
    </row>
    <row r="22" spans="1:84" x14ac:dyDescent="0.3">
      <c r="A22" s="5" t="s">
        <v>49</v>
      </c>
      <c r="B22" s="7" t="s">
        <v>140</v>
      </c>
      <c r="C22" s="5" t="s">
        <v>32</v>
      </c>
      <c r="D22" s="21">
        <f t="shared" si="1"/>
        <v>13</v>
      </c>
      <c r="E22" s="21">
        <f t="shared" si="2"/>
        <v>122</v>
      </c>
      <c r="F22" s="21">
        <f t="shared" si="3"/>
        <v>0</v>
      </c>
      <c r="G22" s="21">
        <f t="shared" si="4"/>
        <v>0</v>
      </c>
      <c r="H22" s="21">
        <f t="shared" si="5"/>
        <v>0</v>
      </c>
      <c r="I22" s="21">
        <f t="shared" si="6"/>
        <v>0</v>
      </c>
      <c r="J22" s="19">
        <v>13</v>
      </c>
      <c r="K22" s="15">
        <v>122</v>
      </c>
      <c r="L22" s="15"/>
      <c r="M22" s="15"/>
      <c r="N22" s="15"/>
      <c r="O22" s="15"/>
      <c r="P22" s="17"/>
      <c r="Q22" s="17"/>
      <c r="R22" s="17"/>
      <c r="S22" s="17"/>
      <c r="T22" s="17"/>
      <c r="U22" s="17"/>
      <c r="V22" s="15"/>
      <c r="W22" s="15"/>
      <c r="X22" s="15"/>
      <c r="Y22" s="15"/>
      <c r="Z22" s="15"/>
      <c r="AA22" s="15"/>
      <c r="AB22" s="17"/>
      <c r="AC22" s="17"/>
      <c r="AD22" s="17"/>
      <c r="AE22" s="17"/>
      <c r="AF22" s="17"/>
      <c r="AG22" s="17"/>
      <c r="AH22" s="15"/>
      <c r="AI22" s="15"/>
      <c r="AJ22" s="15"/>
      <c r="AK22" s="15"/>
      <c r="AL22" s="15"/>
      <c r="AM22" s="15"/>
      <c r="AN22" s="17"/>
      <c r="AO22" s="17"/>
      <c r="AP22" s="17"/>
      <c r="AQ22" s="17"/>
      <c r="AR22" s="17"/>
      <c r="AS22" s="17"/>
      <c r="AT22" s="15"/>
      <c r="AU22" s="15"/>
      <c r="AV22" s="15"/>
      <c r="AW22" s="15"/>
      <c r="AX22" s="15"/>
      <c r="AY22" s="15"/>
      <c r="AZ22" s="17"/>
      <c r="BA22" s="17"/>
      <c r="BB22" s="17"/>
      <c r="BC22" s="17"/>
      <c r="BD22" s="17"/>
      <c r="BE22" s="17"/>
      <c r="BF22" s="15"/>
      <c r="BG22" s="15"/>
      <c r="BH22" s="15"/>
      <c r="BI22" s="15"/>
      <c r="BJ22" s="15"/>
      <c r="BK22" s="15"/>
      <c r="BL22" s="17"/>
      <c r="BM22" s="17"/>
      <c r="BN22" s="17"/>
      <c r="BO22" s="17"/>
      <c r="BP22" s="17"/>
      <c r="BQ22" s="17"/>
      <c r="BR22" s="15"/>
      <c r="BS22" s="15"/>
      <c r="BT22" s="15"/>
      <c r="BU22" s="15"/>
      <c r="BV22" s="15"/>
      <c r="BW22" s="15"/>
      <c r="BX22" s="17"/>
      <c r="BY22" s="17"/>
      <c r="BZ22" s="17"/>
      <c r="CA22" s="17"/>
      <c r="CB22" s="17"/>
      <c r="CC22" s="17"/>
    </row>
    <row r="23" spans="1:84" x14ac:dyDescent="0.3">
      <c r="A23" s="5" t="s">
        <v>36</v>
      </c>
      <c r="B23" s="7" t="s">
        <v>141</v>
      </c>
      <c r="C23" s="5" t="s">
        <v>32</v>
      </c>
      <c r="D23" s="21">
        <f t="shared" si="1"/>
        <v>4</v>
      </c>
      <c r="E23" s="21">
        <f t="shared" si="2"/>
        <v>101</v>
      </c>
      <c r="F23" s="21">
        <f t="shared" si="3"/>
        <v>0</v>
      </c>
      <c r="G23" s="21">
        <f t="shared" si="4"/>
        <v>0</v>
      </c>
      <c r="H23" s="21">
        <f t="shared" si="5"/>
        <v>0</v>
      </c>
      <c r="I23" s="21">
        <f t="shared" si="6"/>
        <v>0</v>
      </c>
      <c r="J23" s="19">
        <v>4</v>
      </c>
      <c r="K23" s="15">
        <v>101</v>
      </c>
      <c r="L23" s="15"/>
      <c r="M23" s="15"/>
      <c r="N23" s="15"/>
      <c r="O23" s="15"/>
      <c r="P23" s="17"/>
      <c r="Q23" s="17"/>
      <c r="R23" s="17"/>
      <c r="S23" s="17"/>
      <c r="T23" s="17"/>
      <c r="U23" s="17"/>
      <c r="V23" s="15"/>
      <c r="W23" s="15"/>
      <c r="X23" s="15"/>
      <c r="Y23" s="15"/>
      <c r="Z23" s="15"/>
      <c r="AA23" s="15"/>
      <c r="AB23" s="17"/>
      <c r="AC23" s="17"/>
      <c r="AD23" s="17"/>
      <c r="AE23" s="17"/>
      <c r="AF23" s="17"/>
      <c r="AG23" s="17"/>
      <c r="AH23" s="15"/>
      <c r="AI23" s="15"/>
      <c r="AJ23" s="15"/>
      <c r="AK23" s="15"/>
      <c r="AL23" s="15"/>
      <c r="AM23" s="15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15"/>
      <c r="AY23" s="15"/>
      <c r="AZ23" s="17"/>
      <c r="BA23" s="17"/>
      <c r="BB23" s="17"/>
      <c r="BC23" s="17"/>
      <c r="BD23" s="17"/>
      <c r="BE23" s="17"/>
      <c r="BF23" s="15"/>
      <c r="BG23" s="15"/>
      <c r="BH23" s="15"/>
      <c r="BI23" s="15"/>
      <c r="BJ23" s="15"/>
      <c r="BK23" s="15"/>
      <c r="BL23" s="17"/>
      <c r="BM23" s="17"/>
      <c r="BN23" s="17"/>
      <c r="BO23" s="17"/>
      <c r="BP23" s="17"/>
      <c r="BQ23" s="17"/>
      <c r="BR23" s="15"/>
      <c r="BS23" s="15"/>
      <c r="BT23" s="15"/>
      <c r="BU23" s="15"/>
      <c r="BV23" s="15"/>
      <c r="BW23" s="15"/>
      <c r="BX23" s="17"/>
      <c r="BY23" s="17"/>
      <c r="BZ23" s="17"/>
      <c r="CA23" s="17"/>
      <c r="CB23" s="17"/>
      <c r="CC23" s="17"/>
    </row>
    <row r="24" spans="1:84" x14ac:dyDescent="0.3">
      <c r="A24" s="5" t="s">
        <v>36</v>
      </c>
      <c r="B24" s="7" t="s">
        <v>142</v>
      </c>
      <c r="C24" s="5" t="s">
        <v>32</v>
      </c>
      <c r="D24" s="21">
        <f t="shared" si="1"/>
        <v>4</v>
      </c>
      <c r="E24" s="21">
        <f t="shared" si="2"/>
        <v>3</v>
      </c>
      <c r="F24" s="21">
        <f t="shared" si="3"/>
        <v>0</v>
      </c>
      <c r="G24" s="21">
        <f t="shared" si="4"/>
        <v>0</v>
      </c>
      <c r="H24" s="21">
        <f t="shared" si="5"/>
        <v>0</v>
      </c>
      <c r="I24" s="21">
        <f t="shared" si="6"/>
        <v>0</v>
      </c>
      <c r="J24" s="19">
        <v>4</v>
      </c>
      <c r="K24" s="15">
        <v>3</v>
      </c>
      <c r="L24" s="15"/>
      <c r="M24" s="15"/>
      <c r="N24" s="15"/>
      <c r="O24" s="15"/>
      <c r="P24" s="17"/>
      <c r="Q24" s="17"/>
      <c r="R24" s="17"/>
      <c r="S24" s="17"/>
      <c r="T24" s="17"/>
      <c r="U24" s="17"/>
      <c r="V24" s="15"/>
      <c r="W24" s="15"/>
      <c r="X24" s="15"/>
      <c r="Y24" s="15"/>
      <c r="Z24" s="15"/>
      <c r="AA24" s="15"/>
      <c r="AB24" s="17"/>
      <c r="AC24" s="17"/>
      <c r="AD24" s="17"/>
      <c r="AE24" s="17"/>
      <c r="AF24" s="17"/>
      <c r="AG24" s="17"/>
      <c r="AH24" s="15"/>
      <c r="AI24" s="15"/>
      <c r="AJ24" s="15"/>
      <c r="AK24" s="15"/>
      <c r="AL24" s="15"/>
      <c r="AM24" s="15"/>
      <c r="AN24" s="17"/>
      <c r="AO24" s="17"/>
      <c r="AP24" s="17"/>
      <c r="AQ24" s="17"/>
      <c r="AR24" s="17"/>
      <c r="AS24" s="17"/>
      <c r="AT24" s="15"/>
      <c r="AU24" s="15"/>
      <c r="AV24" s="15"/>
      <c r="AW24" s="15"/>
      <c r="AX24" s="15"/>
      <c r="AY24" s="15"/>
      <c r="AZ24" s="17"/>
      <c r="BA24" s="17"/>
      <c r="BB24" s="17"/>
      <c r="BC24" s="17"/>
      <c r="BD24" s="17"/>
      <c r="BE24" s="17"/>
      <c r="BF24" s="15"/>
      <c r="BG24" s="15"/>
      <c r="BH24" s="15"/>
      <c r="BI24" s="15"/>
      <c r="BJ24" s="15"/>
      <c r="BK24" s="15"/>
      <c r="BL24" s="17"/>
      <c r="BM24" s="17"/>
      <c r="BN24" s="17"/>
      <c r="BO24" s="17"/>
      <c r="BP24" s="17"/>
      <c r="BQ24" s="17"/>
      <c r="BR24" s="15"/>
      <c r="BS24" s="15"/>
      <c r="BT24" s="15"/>
      <c r="BU24" s="15"/>
      <c r="BV24" s="15"/>
      <c r="BW24" s="15"/>
      <c r="BX24" s="17"/>
      <c r="BY24" s="17"/>
      <c r="BZ24" s="17"/>
      <c r="CA24" s="17"/>
      <c r="CB24" s="17"/>
      <c r="CC24" s="17"/>
    </row>
    <row r="25" spans="1:84" x14ac:dyDescent="0.3">
      <c r="A25" s="5" t="s">
        <v>50</v>
      </c>
      <c r="B25" s="5" t="s">
        <v>143</v>
      </c>
      <c r="C25" s="5" t="s">
        <v>32</v>
      </c>
      <c r="D25" s="21">
        <f t="shared" si="1"/>
        <v>14</v>
      </c>
      <c r="E25" s="21">
        <f t="shared" si="2"/>
        <v>111</v>
      </c>
      <c r="F25" s="21">
        <f t="shared" si="3"/>
        <v>0</v>
      </c>
      <c r="G25" s="21">
        <f t="shared" si="4"/>
        <v>0</v>
      </c>
      <c r="H25" s="21">
        <f t="shared" si="5"/>
        <v>0</v>
      </c>
      <c r="I25" s="21">
        <f t="shared" si="6"/>
        <v>0</v>
      </c>
      <c r="J25" s="19">
        <v>14</v>
      </c>
      <c r="K25" s="15">
        <v>111</v>
      </c>
      <c r="L25" s="15"/>
      <c r="M25" s="15"/>
      <c r="N25" s="15"/>
      <c r="O25" s="15"/>
      <c r="P25" s="17"/>
      <c r="Q25" s="17"/>
      <c r="R25" s="17"/>
      <c r="S25" s="17"/>
      <c r="T25" s="17"/>
      <c r="U25" s="17"/>
      <c r="V25" s="15"/>
      <c r="W25" s="15"/>
      <c r="X25" s="15"/>
      <c r="Y25" s="15"/>
      <c r="Z25" s="15"/>
      <c r="AA25" s="15"/>
      <c r="AB25" s="17"/>
      <c r="AC25" s="17"/>
      <c r="AD25" s="17"/>
      <c r="AE25" s="17"/>
      <c r="AF25" s="17"/>
      <c r="AG25" s="17"/>
      <c r="AH25" s="15"/>
      <c r="AI25" s="15"/>
      <c r="AJ25" s="15"/>
      <c r="AK25" s="15"/>
      <c r="AL25" s="15"/>
      <c r="AM25" s="15"/>
      <c r="AN25" s="17"/>
      <c r="AO25" s="17"/>
      <c r="AP25" s="17"/>
      <c r="AQ25" s="17"/>
      <c r="AR25" s="17"/>
      <c r="AS25" s="17"/>
      <c r="AT25" s="15"/>
      <c r="AU25" s="15"/>
      <c r="AV25" s="15"/>
      <c r="AW25" s="15"/>
      <c r="AX25" s="15"/>
      <c r="AY25" s="15"/>
      <c r="AZ25" s="17"/>
      <c r="BA25" s="17"/>
      <c r="BB25" s="17"/>
      <c r="BC25" s="17"/>
      <c r="BD25" s="17"/>
      <c r="BE25" s="17"/>
      <c r="BF25" s="15"/>
      <c r="BG25" s="15"/>
      <c r="BH25" s="15"/>
      <c r="BI25" s="15"/>
      <c r="BJ25" s="15"/>
      <c r="BK25" s="15"/>
      <c r="BL25" s="17"/>
      <c r="BM25" s="17"/>
      <c r="BN25" s="17"/>
      <c r="BO25" s="17"/>
      <c r="BP25" s="17"/>
      <c r="BQ25" s="17"/>
      <c r="BR25" s="15"/>
      <c r="BS25" s="15"/>
      <c r="BT25" s="15"/>
      <c r="BU25" s="15"/>
      <c r="BV25" s="15"/>
      <c r="BW25" s="15"/>
      <c r="BX25" s="17"/>
      <c r="BY25" s="17"/>
      <c r="BZ25" s="17"/>
      <c r="CA25" s="17"/>
      <c r="CB25" s="17"/>
      <c r="CC25" s="17"/>
    </row>
    <row r="26" spans="1:84" x14ac:dyDescent="0.3">
      <c r="A26" s="5" t="s">
        <v>50</v>
      </c>
      <c r="B26" s="5" t="s">
        <v>144</v>
      </c>
      <c r="C26" s="5" t="s">
        <v>32</v>
      </c>
      <c r="D26" s="21">
        <f t="shared" si="1"/>
        <v>1</v>
      </c>
      <c r="E26" s="21">
        <f t="shared" si="2"/>
        <v>52</v>
      </c>
      <c r="F26" s="21">
        <f t="shared" si="3"/>
        <v>0</v>
      </c>
      <c r="G26" s="21">
        <f t="shared" si="4"/>
        <v>0</v>
      </c>
      <c r="H26" s="21">
        <f t="shared" si="5"/>
        <v>0</v>
      </c>
      <c r="I26" s="21">
        <f t="shared" si="6"/>
        <v>0</v>
      </c>
      <c r="J26" s="19">
        <v>1</v>
      </c>
      <c r="K26" s="15">
        <v>52</v>
      </c>
      <c r="L26" s="15"/>
      <c r="M26" s="15"/>
      <c r="N26" s="15"/>
      <c r="O26" s="15"/>
      <c r="P26" s="17"/>
      <c r="Q26" s="17"/>
      <c r="R26" s="17"/>
      <c r="S26" s="17"/>
      <c r="T26" s="17"/>
      <c r="U26" s="17"/>
      <c r="V26" s="15"/>
      <c r="W26" s="15"/>
      <c r="X26" s="15"/>
      <c r="Y26" s="15"/>
      <c r="Z26" s="15"/>
      <c r="AA26" s="15"/>
      <c r="AB26" s="17"/>
      <c r="AC26" s="17"/>
      <c r="AD26" s="17"/>
      <c r="AE26" s="17"/>
      <c r="AF26" s="17"/>
      <c r="AG26" s="17"/>
      <c r="AH26" s="15"/>
      <c r="AI26" s="15"/>
      <c r="AJ26" s="15"/>
      <c r="AK26" s="15"/>
      <c r="AL26" s="15"/>
      <c r="AM26" s="15"/>
      <c r="AN26" s="17"/>
      <c r="AO26" s="17"/>
      <c r="AP26" s="17"/>
      <c r="AQ26" s="17"/>
      <c r="AR26" s="17"/>
      <c r="AS26" s="17"/>
      <c r="AT26" s="15"/>
      <c r="AU26" s="15"/>
      <c r="AV26" s="15"/>
      <c r="AW26" s="15"/>
      <c r="AX26" s="15"/>
      <c r="AY26" s="15"/>
      <c r="AZ26" s="17"/>
      <c r="BA26" s="17"/>
      <c r="BB26" s="17"/>
      <c r="BC26" s="17"/>
      <c r="BD26" s="17"/>
      <c r="BE26" s="17"/>
      <c r="BF26" s="15"/>
      <c r="BG26" s="15"/>
      <c r="BH26" s="15"/>
      <c r="BI26" s="15"/>
      <c r="BJ26" s="15"/>
      <c r="BK26" s="15"/>
      <c r="BL26" s="17"/>
      <c r="BM26" s="17"/>
      <c r="BN26" s="17"/>
      <c r="BO26" s="17"/>
      <c r="BP26" s="17"/>
      <c r="BQ26" s="17"/>
      <c r="BR26" s="15"/>
      <c r="BS26" s="15"/>
      <c r="BT26" s="15"/>
      <c r="BU26" s="15"/>
      <c r="BV26" s="15"/>
      <c r="BW26" s="15"/>
      <c r="BX26" s="17"/>
      <c r="BY26" s="17"/>
      <c r="BZ26" s="17"/>
      <c r="CA26" s="17"/>
      <c r="CB26" s="17"/>
      <c r="CC26" s="17"/>
      <c r="CE26" s="39"/>
      <c r="CF26" s="39"/>
    </row>
    <row r="27" spans="1:84" x14ac:dyDescent="0.3">
      <c r="A27" s="5" t="s">
        <v>50</v>
      </c>
      <c r="B27" s="5" t="s">
        <v>145</v>
      </c>
      <c r="C27" s="5" t="s">
        <v>32</v>
      </c>
      <c r="D27" s="21">
        <f t="shared" si="1"/>
        <v>5</v>
      </c>
      <c r="E27" s="21">
        <f t="shared" si="2"/>
        <v>119</v>
      </c>
      <c r="F27" s="21">
        <f t="shared" si="3"/>
        <v>0</v>
      </c>
      <c r="G27" s="21">
        <f t="shared" si="4"/>
        <v>0</v>
      </c>
      <c r="H27" s="21">
        <f t="shared" si="5"/>
        <v>0</v>
      </c>
      <c r="I27" s="21">
        <f t="shared" si="6"/>
        <v>0</v>
      </c>
      <c r="J27" s="19">
        <v>5</v>
      </c>
      <c r="K27" s="15">
        <v>119</v>
      </c>
      <c r="L27" s="15"/>
      <c r="M27" s="15"/>
      <c r="N27" s="15"/>
      <c r="O27" s="15"/>
      <c r="P27" s="17"/>
      <c r="Q27" s="17"/>
      <c r="R27" s="17"/>
      <c r="S27" s="17"/>
      <c r="T27" s="17"/>
      <c r="U27" s="17"/>
      <c r="V27" s="15"/>
      <c r="W27" s="15"/>
      <c r="X27" s="15"/>
      <c r="Y27" s="15"/>
      <c r="Z27" s="15"/>
      <c r="AA27" s="15"/>
      <c r="AB27" s="17"/>
      <c r="AC27" s="17"/>
      <c r="AD27" s="17"/>
      <c r="AE27" s="17"/>
      <c r="AF27" s="17"/>
      <c r="AG27" s="17"/>
      <c r="AH27" s="15"/>
      <c r="AI27" s="15"/>
      <c r="AJ27" s="15"/>
      <c r="AK27" s="15"/>
      <c r="AL27" s="15"/>
      <c r="AM27" s="15"/>
      <c r="AN27" s="17"/>
      <c r="AO27" s="17"/>
      <c r="AP27" s="17"/>
      <c r="AQ27" s="17"/>
      <c r="AR27" s="17"/>
      <c r="AS27" s="17"/>
      <c r="AT27" s="15"/>
      <c r="AU27" s="15"/>
      <c r="AV27" s="15"/>
      <c r="AW27" s="15"/>
      <c r="AX27" s="15"/>
      <c r="AY27" s="15"/>
      <c r="AZ27" s="17"/>
      <c r="BA27" s="17"/>
      <c r="BB27" s="17"/>
      <c r="BC27" s="17"/>
      <c r="BD27" s="17"/>
      <c r="BE27" s="17"/>
      <c r="BF27" s="15"/>
      <c r="BG27" s="15"/>
      <c r="BH27" s="15"/>
      <c r="BI27" s="15"/>
      <c r="BJ27" s="15"/>
      <c r="BK27" s="15"/>
      <c r="BL27" s="17"/>
      <c r="BM27" s="17"/>
      <c r="BN27" s="17"/>
      <c r="BO27" s="17"/>
      <c r="BP27" s="17"/>
      <c r="BQ27" s="17"/>
      <c r="BR27" s="15"/>
      <c r="BS27" s="15"/>
      <c r="BT27" s="15"/>
      <c r="BU27" s="15"/>
      <c r="BV27" s="15"/>
      <c r="BW27" s="15"/>
      <c r="BX27" s="17"/>
      <c r="BY27" s="17"/>
      <c r="BZ27" s="17"/>
      <c r="CA27" s="17"/>
      <c r="CB27" s="17"/>
      <c r="CC27" s="17"/>
    </row>
    <row r="28" spans="1:84" ht="15" customHeight="1" x14ac:dyDescent="0.3">
      <c r="A28" s="5" t="s">
        <v>50</v>
      </c>
      <c r="B28" s="5" t="s">
        <v>146</v>
      </c>
      <c r="C28" s="5" t="s">
        <v>32</v>
      </c>
      <c r="D28" s="21">
        <f t="shared" si="1"/>
        <v>11</v>
      </c>
      <c r="E28" s="21">
        <f t="shared" ref="E28:E56" si="13">K28+Q28+W28+AC28+AI28+AO28+AU28+BA28+BG28+BM28+BS28+BY28</f>
        <v>106</v>
      </c>
      <c r="F28" s="21">
        <f t="shared" ref="F28:F56" si="14">L28+R28+X28+AD28+AJ28+AP28+AV28+BB28+BH28+BN28+BT28+BZ28</f>
        <v>0</v>
      </c>
      <c r="G28" s="21">
        <f t="shared" ref="G28:G56" si="15">M28+S28+Y28+AE28+AK28+AQ28+AW28+BC28+BI28+BO28+BU28+CA28</f>
        <v>0</v>
      </c>
      <c r="H28" s="21">
        <f t="shared" ref="H28:H56" si="16">N28+T28+Z28+AF28+AL28+AR28+AX28+BD28+BJ28+BP28+BV28+CB28</f>
        <v>1</v>
      </c>
      <c r="I28" s="21">
        <f t="shared" ref="I28:I56" si="17">O28+U28+AA28+AG28+AM28+AS28+AY28+BE28+BK28+BQ28+BW28+CC28</f>
        <v>4</v>
      </c>
      <c r="J28" s="19">
        <v>11</v>
      </c>
      <c r="K28" s="15">
        <v>106</v>
      </c>
      <c r="L28" s="15"/>
      <c r="M28" s="15"/>
      <c r="N28" s="15"/>
      <c r="O28" s="15">
        <v>4</v>
      </c>
      <c r="P28" s="17"/>
      <c r="Q28" s="17"/>
      <c r="R28" s="17"/>
      <c r="S28" s="17"/>
      <c r="T28" s="17">
        <v>1</v>
      </c>
      <c r="U28" s="17"/>
      <c r="V28" s="15"/>
      <c r="W28" s="15"/>
      <c r="X28" s="15"/>
      <c r="Y28" s="15"/>
      <c r="Z28" s="15"/>
      <c r="AA28" s="15"/>
      <c r="AB28" s="17"/>
      <c r="AC28" s="17"/>
      <c r="AD28" s="17"/>
      <c r="AE28" s="17"/>
      <c r="AF28" s="17"/>
      <c r="AG28" s="17"/>
      <c r="AH28" s="15"/>
      <c r="AI28" s="15"/>
      <c r="AJ28" s="15"/>
      <c r="AK28" s="15"/>
      <c r="AL28" s="15"/>
      <c r="AM28" s="15"/>
      <c r="AN28" s="17"/>
      <c r="AO28" s="17"/>
      <c r="AP28" s="17"/>
      <c r="AQ28" s="17"/>
      <c r="AR28" s="17"/>
      <c r="AS28" s="17"/>
      <c r="AT28" s="15"/>
      <c r="AU28" s="15"/>
      <c r="AV28" s="15"/>
      <c r="AW28" s="15"/>
      <c r="AX28" s="15"/>
      <c r="AY28" s="15"/>
      <c r="AZ28" s="17"/>
      <c r="BA28" s="17"/>
      <c r="BB28" s="17"/>
      <c r="BC28" s="17"/>
      <c r="BD28" s="17"/>
      <c r="BE28" s="17"/>
      <c r="BF28" s="15"/>
      <c r="BG28" s="15"/>
      <c r="BH28" s="15"/>
      <c r="BI28" s="15"/>
      <c r="BJ28" s="15"/>
      <c r="BK28" s="15"/>
      <c r="BL28" s="17"/>
      <c r="BM28" s="17"/>
      <c r="BN28" s="17"/>
      <c r="BO28" s="17"/>
      <c r="BP28" s="17"/>
      <c r="BQ28" s="17"/>
      <c r="BR28" s="15"/>
      <c r="BS28" s="15"/>
      <c r="BT28" s="15"/>
      <c r="BU28" s="15"/>
      <c r="BV28" s="15"/>
      <c r="BW28" s="15"/>
      <c r="BX28" s="17"/>
      <c r="BY28" s="17"/>
      <c r="BZ28" s="17"/>
      <c r="CA28" s="17"/>
      <c r="CB28" s="17"/>
      <c r="CC28" s="17"/>
    </row>
    <row r="29" spans="1:84" x14ac:dyDescent="0.3">
      <c r="A29" s="5" t="s">
        <v>50</v>
      </c>
      <c r="B29" s="5" t="s">
        <v>147</v>
      </c>
      <c r="C29" s="5" t="s">
        <v>32</v>
      </c>
      <c r="D29" s="21">
        <f t="shared" si="1"/>
        <v>12</v>
      </c>
      <c r="E29" s="21">
        <f t="shared" si="13"/>
        <v>117</v>
      </c>
      <c r="F29" s="21">
        <f t="shared" si="14"/>
        <v>0</v>
      </c>
      <c r="G29" s="21">
        <f t="shared" si="15"/>
        <v>0</v>
      </c>
      <c r="H29" s="21">
        <f t="shared" si="16"/>
        <v>0</v>
      </c>
      <c r="I29" s="21">
        <f t="shared" si="17"/>
        <v>6</v>
      </c>
      <c r="J29" s="19">
        <v>12</v>
      </c>
      <c r="K29" s="15">
        <v>117</v>
      </c>
      <c r="L29" s="15"/>
      <c r="M29" s="15"/>
      <c r="N29" s="15"/>
      <c r="O29" s="15">
        <v>6</v>
      </c>
      <c r="P29" s="17"/>
      <c r="Q29" s="17"/>
      <c r="R29" s="17"/>
      <c r="S29" s="17"/>
      <c r="T29" s="17"/>
      <c r="U29" s="17"/>
      <c r="V29" s="15"/>
      <c r="W29" s="15"/>
      <c r="X29" s="15"/>
      <c r="Y29" s="15"/>
      <c r="Z29" s="15"/>
      <c r="AA29" s="15"/>
      <c r="AB29" s="17"/>
      <c r="AC29" s="17"/>
      <c r="AD29" s="17"/>
      <c r="AE29" s="17"/>
      <c r="AF29" s="17"/>
      <c r="AG29" s="17"/>
      <c r="AH29" s="15"/>
      <c r="AI29" s="15"/>
      <c r="AJ29" s="15"/>
      <c r="AK29" s="15"/>
      <c r="AL29" s="15"/>
      <c r="AM29" s="15"/>
      <c r="AN29" s="17"/>
      <c r="AO29" s="17"/>
      <c r="AP29" s="17"/>
      <c r="AQ29" s="17"/>
      <c r="AR29" s="17"/>
      <c r="AS29" s="17"/>
      <c r="AT29" s="15"/>
      <c r="AU29" s="15"/>
      <c r="AV29" s="15"/>
      <c r="AW29" s="15"/>
      <c r="AX29" s="15"/>
      <c r="AY29" s="15"/>
      <c r="AZ29" s="17"/>
      <c r="BA29" s="17"/>
      <c r="BB29" s="17"/>
      <c r="BC29" s="17"/>
      <c r="BD29" s="17"/>
      <c r="BE29" s="17"/>
      <c r="BF29" s="15"/>
      <c r="BG29" s="15"/>
      <c r="BH29" s="15"/>
      <c r="BI29" s="15"/>
      <c r="BJ29" s="15"/>
      <c r="BK29" s="15"/>
      <c r="BL29" s="17"/>
      <c r="BM29" s="17"/>
      <c r="BN29" s="17"/>
      <c r="BO29" s="17"/>
      <c r="BP29" s="17"/>
      <c r="BQ29" s="17"/>
      <c r="BR29" s="15"/>
      <c r="BS29" s="15"/>
      <c r="BT29" s="15"/>
      <c r="BU29" s="15"/>
      <c r="BV29" s="15"/>
      <c r="BW29" s="15"/>
      <c r="BX29" s="17"/>
      <c r="BY29" s="17"/>
      <c r="BZ29" s="17"/>
      <c r="CA29" s="17"/>
      <c r="CB29" s="17"/>
      <c r="CC29" s="17"/>
    </row>
    <row r="30" spans="1:84" x14ac:dyDescent="0.3">
      <c r="A30" s="5" t="s">
        <v>37</v>
      </c>
      <c r="B30" s="5" t="s">
        <v>148</v>
      </c>
      <c r="C30" s="5" t="s">
        <v>32</v>
      </c>
      <c r="D30" s="21">
        <f t="shared" ref="D30:D32" si="18">J30+P30+V30+AB30+AH30+AN30+AT30+AZ30+BF30+BL30+BR30+BX30</f>
        <v>10</v>
      </c>
      <c r="E30" s="21">
        <f t="shared" ref="E30:E32" si="19">K30+Q30+W30+AC30+AI30+AO30+AU30+BA30+BG30+BM30+BS30+BY30</f>
        <v>91</v>
      </c>
      <c r="F30" s="21">
        <f t="shared" ref="F30:F32" si="20">L30+R30+X30+AD30+AJ30+AP30+AV30+BB30+BH30+BN30+BT30+BZ30</f>
        <v>0</v>
      </c>
      <c r="G30" s="21">
        <f t="shared" ref="G30:G32" si="21">M30+S30+Y30+AE30+AK30+AQ30+AW30+BC30+BI30+BO30+BU30+CA30</f>
        <v>0</v>
      </c>
      <c r="H30" s="21">
        <f t="shared" ref="H30:H32" si="22">N30+T30+Z30+AF30+AL30+AR30+AX30+BD30+BJ30+BP30+BV30+CB30</f>
        <v>0</v>
      </c>
      <c r="I30" s="21">
        <f t="shared" ref="I30:I32" si="23">O30+U30+AA30+AG30+AM30+AS30+AY30+BE30+BK30+BQ30+BW30+CC30</f>
        <v>0</v>
      </c>
      <c r="J30" s="19">
        <v>10</v>
      </c>
      <c r="K30" s="15">
        <v>91</v>
      </c>
      <c r="L30" s="15"/>
      <c r="M30" s="15"/>
      <c r="N30" s="15"/>
      <c r="O30" s="15"/>
      <c r="P30" s="17"/>
      <c r="Q30" s="17"/>
      <c r="R30" s="17"/>
      <c r="S30" s="17"/>
      <c r="T30" s="17"/>
      <c r="U30" s="17"/>
      <c r="V30" s="15"/>
      <c r="W30" s="15"/>
      <c r="X30" s="15"/>
      <c r="Y30" s="15"/>
      <c r="Z30" s="15"/>
      <c r="AA30" s="15"/>
      <c r="AB30" s="17"/>
      <c r="AC30" s="17"/>
      <c r="AD30" s="17"/>
      <c r="AE30" s="17"/>
      <c r="AF30" s="17"/>
      <c r="AG30" s="17"/>
      <c r="AH30" s="15"/>
      <c r="AI30" s="15"/>
      <c r="AJ30" s="15"/>
      <c r="AK30" s="15"/>
      <c r="AL30" s="15"/>
      <c r="AM30" s="15"/>
      <c r="AN30" s="17"/>
      <c r="AO30" s="17"/>
      <c r="AP30" s="17"/>
      <c r="AQ30" s="17"/>
      <c r="AR30" s="17"/>
      <c r="AS30" s="17"/>
      <c r="AT30" s="15"/>
      <c r="AU30" s="15"/>
      <c r="AV30" s="15"/>
      <c r="AW30" s="15"/>
      <c r="AX30" s="15"/>
      <c r="AY30" s="15"/>
      <c r="AZ30" s="17"/>
      <c r="BA30" s="17"/>
      <c r="BB30" s="17"/>
      <c r="BC30" s="17"/>
      <c r="BD30" s="17"/>
      <c r="BE30" s="17"/>
      <c r="BF30" s="15"/>
      <c r="BG30" s="15"/>
      <c r="BH30" s="15"/>
      <c r="BI30" s="15"/>
      <c r="BJ30" s="15"/>
      <c r="BK30" s="15"/>
      <c r="BL30" s="17"/>
      <c r="BM30" s="17"/>
      <c r="BN30" s="17"/>
      <c r="BO30" s="17"/>
      <c r="BP30" s="17"/>
      <c r="BQ30" s="17"/>
      <c r="BR30" s="15"/>
      <c r="BS30" s="15"/>
      <c r="BT30" s="15"/>
      <c r="BU30" s="15"/>
      <c r="BV30" s="15"/>
      <c r="BW30" s="15"/>
      <c r="BX30" s="17"/>
      <c r="BY30" s="17"/>
      <c r="BZ30" s="17"/>
      <c r="CA30" s="17"/>
      <c r="CB30" s="17"/>
      <c r="CC30" s="17"/>
    </row>
    <row r="31" spans="1:84" s="39" customFormat="1" x14ac:dyDescent="0.3">
      <c r="A31" s="31" t="s">
        <v>37</v>
      </c>
      <c r="B31" s="31" t="s">
        <v>149</v>
      </c>
      <c r="C31" s="31" t="s">
        <v>32</v>
      </c>
      <c r="D31" s="35">
        <f t="shared" si="18"/>
        <v>0</v>
      </c>
      <c r="E31" s="35">
        <f t="shared" si="19"/>
        <v>0</v>
      </c>
      <c r="F31" s="35">
        <f t="shared" si="20"/>
        <v>0</v>
      </c>
      <c r="G31" s="35">
        <f t="shared" si="21"/>
        <v>0</v>
      </c>
      <c r="H31" s="35">
        <f t="shared" si="22"/>
        <v>0</v>
      </c>
      <c r="I31" s="35">
        <f t="shared" si="23"/>
        <v>0</v>
      </c>
      <c r="J31" s="36"/>
      <c r="K31" s="37"/>
      <c r="L31" s="37"/>
      <c r="M31" s="37"/>
      <c r="N31" s="37"/>
      <c r="O31" s="37"/>
      <c r="P31" s="38"/>
      <c r="Q31" s="38"/>
      <c r="R31" s="38"/>
      <c r="S31" s="38"/>
      <c r="T31" s="38"/>
      <c r="U31" s="38"/>
      <c r="V31" s="37"/>
      <c r="W31" s="37"/>
      <c r="X31" s="37"/>
      <c r="Y31" s="37"/>
      <c r="Z31" s="37"/>
      <c r="AA31" s="37"/>
      <c r="AB31" s="38"/>
      <c r="AC31" s="38"/>
      <c r="AD31" s="38"/>
      <c r="AE31" s="38"/>
      <c r="AF31" s="38"/>
      <c r="AG31" s="38"/>
      <c r="AH31" s="37"/>
      <c r="AI31" s="37"/>
      <c r="AJ31" s="37"/>
      <c r="AK31" s="37"/>
      <c r="AL31" s="37"/>
      <c r="AM31" s="37"/>
      <c r="AN31" s="38"/>
      <c r="AO31" s="38"/>
      <c r="AP31" s="38"/>
      <c r="AQ31" s="38"/>
      <c r="AR31" s="38"/>
      <c r="AS31" s="38"/>
      <c r="AT31" s="37"/>
      <c r="AU31" s="37"/>
      <c r="AV31" s="37"/>
      <c r="AW31" s="37"/>
      <c r="AX31" s="37"/>
      <c r="AY31" s="37"/>
      <c r="AZ31" s="38"/>
      <c r="BA31" s="38"/>
      <c r="BB31" s="38"/>
      <c r="BC31" s="38"/>
      <c r="BD31" s="38"/>
      <c r="BE31" s="38"/>
      <c r="BF31" s="37"/>
      <c r="BG31" s="37"/>
      <c r="BH31" s="37"/>
      <c r="BI31" s="37"/>
      <c r="BJ31" s="37"/>
      <c r="BK31" s="37"/>
      <c r="BL31" s="38"/>
      <c r="BM31" s="38"/>
      <c r="BN31" s="38"/>
      <c r="BO31" s="38"/>
      <c r="BP31" s="38"/>
      <c r="BQ31" s="38"/>
      <c r="BR31" s="37"/>
      <c r="BS31" s="37"/>
      <c r="BT31" s="37"/>
      <c r="BU31" s="37"/>
      <c r="BV31" s="37"/>
      <c r="BW31" s="37"/>
      <c r="BX31" s="38"/>
      <c r="BY31" s="38"/>
      <c r="BZ31" s="38"/>
      <c r="CA31" s="38"/>
      <c r="CB31" s="38"/>
      <c r="CC31" s="38"/>
      <c r="CE31" s="4"/>
      <c r="CF31" s="4"/>
    </row>
    <row r="32" spans="1:84" x14ac:dyDescent="0.3">
      <c r="A32" s="5" t="s">
        <v>37</v>
      </c>
      <c r="B32" s="5" t="s">
        <v>150</v>
      </c>
      <c r="C32" s="5" t="s">
        <v>32</v>
      </c>
      <c r="D32" s="21">
        <f t="shared" si="18"/>
        <v>8</v>
      </c>
      <c r="E32" s="21">
        <f t="shared" si="19"/>
        <v>90</v>
      </c>
      <c r="F32" s="21">
        <f t="shared" si="20"/>
        <v>0</v>
      </c>
      <c r="G32" s="21">
        <f t="shared" si="21"/>
        <v>0</v>
      </c>
      <c r="H32" s="21">
        <f t="shared" si="22"/>
        <v>0</v>
      </c>
      <c r="I32" s="21">
        <f t="shared" si="23"/>
        <v>0</v>
      </c>
      <c r="J32" s="19">
        <v>8</v>
      </c>
      <c r="K32" s="15">
        <v>90</v>
      </c>
      <c r="L32" s="15"/>
      <c r="M32" s="15"/>
      <c r="N32" s="15"/>
      <c r="O32" s="15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  <c r="AB32" s="17"/>
      <c r="AC32" s="17"/>
      <c r="AD32" s="17"/>
      <c r="AE32" s="17"/>
      <c r="AF32" s="17"/>
      <c r="AG32" s="17"/>
      <c r="AH32" s="15"/>
      <c r="AI32" s="15"/>
      <c r="AJ32" s="15"/>
      <c r="AK32" s="15"/>
      <c r="AL32" s="15"/>
      <c r="AM32" s="15"/>
      <c r="AN32" s="17"/>
      <c r="AO32" s="17"/>
      <c r="AP32" s="17"/>
      <c r="AQ32" s="17"/>
      <c r="AR32" s="17"/>
      <c r="AS32" s="17"/>
      <c r="AT32" s="15"/>
      <c r="AU32" s="15"/>
      <c r="AV32" s="15"/>
      <c r="AW32" s="15"/>
      <c r="AX32" s="15"/>
      <c r="AY32" s="15"/>
      <c r="AZ32" s="17"/>
      <c r="BA32" s="17"/>
      <c r="BB32" s="17"/>
      <c r="BC32" s="17"/>
      <c r="BD32" s="17"/>
      <c r="BE32" s="17"/>
      <c r="BF32" s="15"/>
      <c r="BG32" s="15"/>
      <c r="BH32" s="15"/>
      <c r="BI32" s="15"/>
      <c r="BJ32" s="15"/>
      <c r="BK32" s="15"/>
      <c r="BL32" s="17"/>
      <c r="BM32" s="17"/>
      <c r="BN32" s="17"/>
      <c r="BO32" s="17"/>
      <c r="BP32" s="17"/>
      <c r="BQ32" s="17"/>
      <c r="BR32" s="15"/>
      <c r="BS32" s="15"/>
      <c r="BT32" s="15"/>
      <c r="BU32" s="15"/>
      <c r="BV32" s="15"/>
      <c r="BW32" s="15"/>
      <c r="BX32" s="17"/>
      <c r="BY32" s="17"/>
      <c r="BZ32" s="17"/>
      <c r="CA32" s="17"/>
      <c r="CB32" s="17"/>
      <c r="CC32" s="17"/>
    </row>
    <row r="33" spans="1:81" x14ac:dyDescent="0.3">
      <c r="A33" s="5" t="s">
        <v>38</v>
      </c>
      <c r="B33" s="5" t="s">
        <v>151</v>
      </c>
      <c r="C33" s="5" t="s">
        <v>32</v>
      </c>
      <c r="D33" s="21">
        <f t="shared" si="1"/>
        <v>12</v>
      </c>
      <c r="E33" s="21">
        <f t="shared" si="13"/>
        <v>111</v>
      </c>
      <c r="F33" s="21">
        <f t="shared" si="14"/>
        <v>0</v>
      </c>
      <c r="G33" s="21">
        <f t="shared" si="15"/>
        <v>0</v>
      </c>
      <c r="H33" s="21">
        <f t="shared" si="16"/>
        <v>0</v>
      </c>
      <c r="I33" s="21">
        <f t="shared" si="17"/>
        <v>3</v>
      </c>
      <c r="J33" s="19">
        <v>12</v>
      </c>
      <c r="K33" s="15">
        <v>111</v>
      </c>
      <c r="L33" s="15"/>
      <c r="M33" s="15"/>
      <c r="N33" s="15"/>
      <c r="O33" s="15">
        <v>3</v>
      </c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  <c r="AB33" s="17"/>
      <c r="AC33" s="17"/>
      <c r="AD33" s="17"/>
      <c r="AE33" s="17"/>
      <c r="AF33" s="17"/>
      <c r="AG33" s="17"/>
      <c r="AH33" s="15"/>
      <c r="AI33" s="15"/>
      <c r="AJ33" s="15"/>
      <c r="AK33" s="15"/>
      <c r="AL33" s="15"/>
      <c r="AM33" s="15"/>
      <c r="AN33" s="17"/>
      <c r="AO33" s="17"/>
      <c r="AP33" s="17"/>
      <c r="AQ33" s="17"/>
      <c r="AR33" s="17"/>
      <c r="AS33" s="17"/>
      <c r="AT33" s="15"/>
      <c r="AU33" s="15"/>
      <c r="AV33" s="15"/>
      <c r="AW33" s="15"/>
      <c r="AX33" s="15"/>
      <c r="AY33" s="15"/>
      <c r="AZ33" s="17"/>
      <c r="BA33" s="17"/>
      <c r="BB33" s="17"/>
      <c r="BC33" s="17"/>
      <c r="BD33" s="17"/>
      <c r="BE33" s="17"/>
      <c r="BF33" s="15"/>
      <c r="BG33" s="15"/>
      <c r="BH33" s="15"/>
      <c r="BI33" s="15"/>
      <c r="BJ33" s="15"/>
      <c r="BK33" s="15"/>
      <c r="BL33" s="17"/>
      <c r="BM33" s="17"/>
      <c r="BN33" s="17"/>
      <c r="BO33" s="17"/>
      <c r="BP33" s="17"/>
      <c r="BQ33" s="17"/>
      <c r="BR33" s="15"/>
      <c r="BS33" s="15"/>
      <c r="BT33" s="15"/>
      <c r="BU33" s="15"/>
      <c r="BV33" s="15"/>
      <c r="BW33" s="15"/>
      <c r="BX33" s="17"/>
      <c r="BY33" s="17"/>
      <c r="BZ33" s="17"/>
      <c r="CA33" s="17"/>
      <c r="CB33" s="17"/>
      <c r="CC33" s="17"/>
    </row>
    <row r="34" spans="1:81" x14ac:dyDescent="0.3">
      <c r="A34" s="5" t="s">
        <v>38</v>
      </c>
      <c r="B34" s="5" t="s">
        <v>152</v>
      </c>
      <c r="C34" s="5" t="s">
        <v>104</v>
      </c>
      <c r="D34" s="21">
        <f t="shared" ref="D34" si="24">J34+P34+V34+AB34+AH34+AN34+AT34+AZ34+BF34+BL34+BR34+BX34</f>
        <v>10</v>
      </c>
      <c r="E34" s="21">
        <f t="shared" ref="E34" si="25">K34+Q34+W34+AC34+AI34+AO34+AU34+BA34+BG34+BM34+BS34+BY34</f>
        <v>119</v>
      </c>
      <c r="F34" s="21">
        <f t="shared" ref="F34" si="26">L34+R34+X34+AD34+AJ34+AP34+AV34+BB34+BH34+BN34+BT34+BZ34</f>
        <v>0</v>
      </c>
      <c r="G34" s="21">
        <f t="shared" ref="G34" si="27">M34+S34+Y34+AE34+AK34+AQ34+AW34+BC34+BI34+BO34+BU34+CA34</f>
        <v>0</v>
      </c>
      <c r="H34" s="21">
        <f t="shared" ref="H34" si="28">N34+T34+Z34+AF34+AL34+AR34+AX34+BD34+BJ34+BP34+BV34+CB34</f>
        <v>0</v>
      </c>
      <c r="I34" s="21">
        <f t="shared" ref="I34" si="29">O34+U34+AA34+AG34+AM34+AS34+AY34+BE34+BK34+BQ34+BW34+CC34</f>
        <v>2</v>
      </c>
      <c r="J34" s="19">
        <v>10</v>
      </c>
      <c r="K34" s="15">
        <v>119</v>
      </c>
      <c r="L34" s="15"/>
      <c r="M34" s="15"/>
      <c r="N34" s="15"/>
      <c r="O34" s="15">
        <v>2</v>
      </c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  <c r="AB34" s="17"/>
      <c r="AC34" s="17"/>
      <c r="AD34" s="17"/>
      <c r="AE34" s="17"/>
      <c r="AF34" s="17"/>
      <c r="AG34" s="17"/>
      <c r="AH34" s="15"/>
      <c r="AI34" s="15"/>
      <c r="AJ34" s="15"/>
      <c r="AK34" s="15"/>
      <c r="AL34" s="15"/>
      <c r="AM34" s="15"/>
      <c r="AN34" s="17"/>
      <c r="AO34" s="17"/>
      <c r="AP34" s="17"/>
      <c r="AQ34" s="17"/>
      <c r="AR34" s="17"/>
      <c r="AS34" s="17"/>
      <c r="AT34" s="15"/>
      <c r="AU34" s="15"/>
      <c r="AV34" s="15"/>
      <c r="AW34" s="15"/>
      <c r="AX34" s="15"/>
      <c r="AY34" s="15"/>
      <c r="AZ34" s="17"/>
      <c r="BA34" s="17"/>
      <c r="BB34" s="17"/>
      <c r="BC34" s="17"/>
      <c r="BD34" s="17"/>
      <c r="BE34" s="17"/>
      <c r="BF34" s="15"/>
      <c r="BG34" s="15"/>
      <c r="BH34" s="15"/>
      <c r="BI34" s="15"/>
      <c r="BJ34" s="15"/>
      <c r="BK34" s="15"/>
      <c r="BL34" s="17"/>
      <c r="BM34" s="17"/>
      <c r="BN34" s="17"/>
      <c r="BO34" s="17"/>
      <c r="BP34" s="17"/>
      <c r="BQ34" s="17"/>
      <c r="BR34" s="15"/>
      <c r="BS34" s="15"/>
      <c r="BT34" s="15"/>
      <c r="BU34" s="15"/>
      <c r="BV34" s="15"/>
      <c r="BW34" s="15"/>
      <c r="BX34" s="17"/>
      <c r="BY34" s="17"/>
      <c r="BZ34" s="17"/>
      <c r="CA34" s="17"/>
      <c r="CB34" s="17"/>
      <c r="CC34" s="17"/>
    </row>
    <row r="35" spans="1:81" x14ac:dyDescent="0.3">
      <c r="A35" s="5" t="s">
        <v>51</v>
      </c>
      <c r="B35" s="5" t="s">
        <v>153</v>
      </c>
      <c r="C35" s="5" t="s">
        <v>32</v>
      </c>
      <c r="D35" s="21">
        <f t="shared" si="1"/>
        <v>7</v>
      </c>
      <c r="E35" s="21">
        <f t="shared" si="13"/>
        <v>124</v>
      </c>
      <c r="F35" s="21">
        <f t="shared" si="14"/>
        <v>0</v>
      </c>
      <c r="G35" s="21">
        <f t="shared" si="15"/>
        <v>0</v>
      </c>
      <c r="H35" s="21">
        <f t="shared" si="16"/>
        <v>0</v>
      </c>
      <c r="I35" s="21">
        <f t="shared" si="17"/>
        <v>5</v>
      </c>
      <c r="J35" s="19">
        <v>7</v>
      </c>
      <c r="K35" s="15">
        <v>124</v>
      </c>
      <c r="L35" s="15"/>
      <c r="M35" s="15"/>
      <c r="N35" s="15"/>
      <c r="O35" s="15">
        <v>5</v>
      </c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  <c r="AB35" s="17"/>
      <c r="AC35" s="17"/>
      <c r="AD35" s="17"/>
      <c r="AE35" s="17"/>
      <c r="AF35" s="17"/>
      <c r="AG35" s="17"/>
      <c r="AH35" s="15"/>
      <c r="AI35" s="15"/>
      <c r="AJ35" s="15"/>
      <c r="AK35" s="15"/>
      <c r="AL35" s="15"/>
      <c r="AM35" s="15"/>
      <c r="AN35" s="17"/>
      <c r="AO35" s="17"/>
      <c r="AP35" s="17"/>
      <c r="AQ35" s="17"/>
      <c r="AR35" s="17"/>
      <c r="AS35" s="17"/>
      <c r="AT35" s="15"/>
      <c r="AU35" s="15"/>
      <c r="AV35" s="15"/>
      <c r="AW35" s="15"/>
      <c r="AX35" s="15"/>
      <c r="AY35" s="15"/>
      <c r="AZ35" s="17"/>
      <c r="BA35" s="17"/>
      <c r="BB35" s="17"/>
      <c r="BC35" s="17"/>
      <c r="BD35" s="17"/>
      <c r="BE35" s="17"/>
      <c r="BF35" s="15"/>
      <c r="BG35" s="15"/>
      <c r="BH35" s="15"/>
      <c r="BI35" s="15"/>
      <c r="BJ35" s="15"/>
      <c r="BK35" s="15"/>
      <c r="BL35" s="17"/>
      <c r="BM35" s="17"/>
      <c r="BN35" s="17"/>
      <c r="BO35" s="17"/>
      <c r="BP35" s="17"/>
      <c r="BQ35" s="17"/>
      <c r="BR35" s="15"/>
      <c r="BS35" s="15"/>
      <c r="BT35" s="15"/>
      <c r="BU35" s="15"/>
      <c r="BV35" s="15"/>
      <c r="BW35" s="15"/>
      <c r="BX35" s="17"/>
      <c r="BY35" s="17"/>
      <c r="BZ35" s="17"/>
      <c r="CA35" s="17"/>
      <c r="CB35" s="17"/>
      <c r="CC35" s="17"/>
    </row>
    <row r="36" spans="1:81" ht="15.55" customHeight="1" x14ac:dyDescent="0.3">
      <c r="A36" s="5" t="s">
        <v>51</v>
      </c>
      <c r="B36" s="5" t="s">
        <v>154</v>
      </c>
      <c r="C36" s="5" t="s">
        <v>32</v>
      </c>
      <c r="D36" s="21">
        <f t="shared" si="1"/>
        <v>15</v>
      </c>
      <c r="E36" s="21">
        <f t="shared" si="13"/>
        <v>119</v>
      </c>
      <c r="F36" s="21">
        <f t="shared" si="14"/>
        <v>0</v>
      </c>
      <c r="G36" s="21">
        <f t="shared" si="15"/>
        <v>0</v>
      </c>
      <c r="H36" s="21">
        <f t="shared" si="16"/>
        <v>2</v>
      </c>
      <c r="I36" s="21">
        <f t="shared" si="17"/>
        <v>7</v>
      </c>
      <c r="J36" s="19">
        <v>15</v>
      </c>
      <c r="K36" s="15">
        <v>119</v>
      </c>
      <c r="L36" s="15"/>
      <c r="M36" s="15"/>
      <c r="N36" s="15">
        <v>2</v>
      </c>
      <c r="O36" s="15">
        <v>7</v>
      </c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  <c r="AB36" s="17"/>
      <c r="AC36" s="17"/>
      <c r="AD36" s="17"/>
      <c r="AE36" s="17"/>
      <c r="AF36" s="17"/>
      <c r="AG36" s="17"/>
      <c r="AH36" s="15"/>
      <c r="AI36" s="15"/>
      <c r="AJ36" s="15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5"/>
      <c r="AW36" s="15"/>
      <c r="AX36" s="15"/>
      <c r="AY36" s="15"/>
      <c r="AZ36" s="17"/>
      <c r="BA36" s="17"/>
      <c r="BB36" s="17"/>
      <c r="BC36" s="17"/>
      <c r="BD36" s="17"/>
      <c r="BE36" s="17"/>
      <c r="BF36" s="15"/>
      <c r="BG36" s="15"/>
      <c r="BH36" s="15"/>
      <c r="BI36" s="15"/>
      <c r="BJ36" s="15"/>
      <c r="BK36" s="15"/>
      <c r="BL36" s="17"/>
      <c r="BM36" s="17"/>
      <c r="BN36" s="17"/>
      <c r="BO36" s="17"/>
      <c r="BP36" s="17"/>
      <c r="BQ36" s="17"/>
      <c r="BR36" s="15"/>
      <c r="BS36" s="15"/>
      <c r="BT36" s="15"/>
      <c r="BU36" s="15"/>
      <c r="BV36" s="15"/>
      <c r="BW36" s="15"/>
      <c r="BX36" s="17"/>
      <c r="BY36" s="17"/>
      <c r="BZ36" s="17"/>
      <c r="CA36" s="17"/>
      <c r="CB36" s="17"/>
      <c r="CC36" s="17"/>
    </row>
    <row r="37" spans="1:81" x14ac:dyDescent="0.3">
      <c r="A37" s="5" t="s">
        <v>52</v>
      </c>
      <c r="B37" s="5" t="s">
        <v>128</v>
      </c>
      <c r="C37" s="5" t="s">
        <v>32</v>
      </c>
      <c r="D37" s="21">
        <f t="shared" si="1"/>
        <v>9</v>
      </c>
      <c r="E37" s="21">
        <f t="shared" si="13"/>
        <v>59</v>
      </c>
      <c r="F37" s="21">
        <f t="shared" si="14"/>
        <v>0</v>
      </c>
      <c r="G37" s="21">
        <f t="shared" si="15"/>
        <v>0</v>
      </c>
      <c r="H37" s="21">
        <f t="shared" si="16"/>
        <v>3</v>
      </c>
      <c r="I37" s="21">
        <f t="shared" si="17"/>
        <v>0</v>
      </c>
      <c r="J37" s="19">
        <v>9</v>
      </c>
      <c r="K37" s="15">
        <v>59</v>
      </c>
      <c r="L37" s="15"/>
      <c r="M37" s="15"/>
      <c r="N37" s="15"/>
      <c r="O37" s="15"/>
      <c r="P37" s="17"/>
      <c r="Q37" s="17"/>
      <c r="R37" s="17"/>
      <c r="S37" s="17"/>
      <c r="T37" s="17">
        <v>3</v>
      </c>
      <c r="U37" s="17"/>
      <c r="V37" s="15"/>
      <c r="W37" s="15"/>
      <c r="X37" s="15"/>
      <c r="Y37" s="15"/>
      <c r="Z37" s="15"/>
      <c r="AA37" s="15"/>
      <c r="AB37" s="17"/>
      <c r="AC37" s="17"/>
      <c r="AD37" s="17"/>
      <c r="AE37" s="17"/>
      <c r="AF37" s="17"/>
      <c r="AG37" s="17"/>
      <c r="AH37" s="15"/>
      <c r="AI37" s="15"/>
      <c r="AJ37" s="15"/>
      <c r="AK37" s="15"/>
      <c r="AL37" s="15"/>
      <c r="AM37" s="15"/>
      <c r="AN37" s="17"/>
      <c r="AO37" s="17"/>
      <c r="AP37" s="17"/>
      <c r="AQ37" s="17"/>
      <c r="AR37" s="17"/>
      <c r="AS37" s="17"/>
      <c r="AT37" s="15"/>
      <c r="AU37" s="15"/>
      <c r="AV37" s="15"/>
      <c r="AW37" s="15"/>
      <c r="AX37" s="15"/>
      <c r="AY37" s="15"/>
      <c r="AZ37" s="17"/>
      <c r="BA37" s="17"/>
      <c r="BB37" s="17"/>
      <c r="BC37" s="17"/>
      <c r="BD37" s="17"/>
      <c r="BE37" s="17"/>
      <c r="BF37" s="15"/>
      <c r="BG37" s="15"/>
      <c r="BH37" s="15"/>
      <c r="BI37" s="15"/>
      <c r="BJ37" s="15"/>
      <c r="BK37" s="15"/>
      <c r="BL37" s="17"/>
      <c r="BM37" s="17"/>
      <c r="BN37" s="17"/>
      <c r="BO37" s="17"/>
      <c r="BP37" s="17"/>
      <c r="BQ37" s="17"/>
      <c r="BR37" s="15"/>
      <c r="BS37" s="15"/>
      <c r="BT37" s="15"/>
      <c r="BU37" s="15"/>
      <c r="BV37" s="15"/>
      <c r="BW37" s="15"/>
      <c r="BX37" s="17"/>
      <c r="BY37" s="17"/>
      <c r="BZ37" s="17"/>
      <c r="CA37" s="17"/>
      <c r="CB37" s="17"/>
      <c r="CC37" s="17"/>
    </row>
    <row r="38" spans="1:81" ht="15.55" customHeight="1" x14ac:dyDescent="0.3">
      <c r="A38" s="5" t="s">
        <v>52</v>
      </c>
      <c r="B38" s="5" t="s">
        <v>127</v>
      </c>
      <c r="C38" s="5" t="s">
        <v>32</v>
      </c>
      <c r="D38" s="21">
        <f t="shared" si="1"/>
        <v>15</v>
      </c>
      <c r="E38" s="21">
        <f t="shared" si="13"/>
        <v>109</v>
      </c>
      <c r="F38" s="21">
        <f t="shared" si="14"/>
        <v>0</v>
      </c>
      <c r="G38" s="21">
        <f t="shared" si="15"/>
        <v>0</v>
      </c>
      <c r="H38" s="21">
        <f t="shared" si="16"/>
        <v>0</v>
      </c>
      <c r="I38" s="21">
        <f t="shared" si="17"/>
        <v>0</v>
      </c>
      <c r="J38" s="19">
        <v>15</v>
      </c>
      <c r="K38" s="15">
        <v>109</v>
      </c>
      <c r="L38" s="15"/>
      <c r="M38" s="15"/>
      <c r="N38" s="15"/>
      <c r="O38" s="15"/>
      <c r="P38" s="17"/>
      <c r="Q38" s="17"/>
      <c r="R38" s="17"/>
      <c r="S38" s="17"/>
      <c r="T38" s="17"/>
      <c r="U38" s="17"/>
      <c r="V38" s="15"/>
      <c r="W38" s="15"/>
      <c r="X38" s="15"/>
      <c r="Y38" s="15"/>
      <c r="Z38" s="15"/>
      <c r="AA38" s="15"/>
      <c r="AB38" s="17"/>
      <c r="AC38" s="17"/>
      <c r="AD38" s="17"/>
      <c r="AE38" s="17"/>
      <c r="AF38" s="17"/>
      <c r="AG38" s="17"/>
      <c r="AH38" s="15"/>
      <c r="AI38" s="15"/>
      <c r="AJ38" s="15"/>
      <c r="AK38" s="15"/>
      <c r="AL38" s="15"/>
      <c r="AM38" s="15"/>
      <c r="AN38" s="17"/>
      <c r="AO38" s="17"/>
      <c r="AP38" s="17"/>
      <c r="AQ38" s="17"/>
      <c r="AR38" s="17"/>
      <c r="AS38" s="17"/>
      <c r="AT38" s="15"/>
      <c r="AU38" s="15"/>
      <c r="AV38" s="15"/>
      <c r="AW38" s="15"/>
      <c r="AX38" s="15"/>
      <c r="AY38" s="15"/>
      <c r="AZ38" s="17"/>
      <c r="BA38" s="17"/>
      <c r="BB38" s="17"/>
      <c r="BC38" s="17"/>
      <c r="BD38" s="17"/>
      <c r="BE38" s="17"/>
      <c r="BF38" s="15"/>
      <c r="BG38" s="15"/>
      <c r="BH38" s="15"/>
      <c r="BI38" s="15"/>
      <c r="BJ38" s="15"/>
      <c r="BK38" s="15"/>
      <c r="BL38" s="17"/>
      <c r="BM38" s="17"/>
      <c r="BN38" s="17"/>
      <c r="BO38" s="17"/>
      <c r="BP38" s="17"/>
      <c r="BQ38" s="17"/>
      <c r="BR38" s="15"/>
      <c r="BS38" s="15"/>
      <c r="BT38" s="15"/>
      <c r="BU38" s="15"/>
      <c r="BV38" s="15"/>
      <c r="BW38" s="15"/>
      <c r="BX38" s="17"/>
      <c r="BY38" s="17"/>
      <c r="BZ38" s="17"/>
      <c r="CA38" s="17"/>
      <c r="CB38" s="17"/>
      <c r="CC38" s="17"/>
    </row>
    <row r="39" spans="1:81" x14ac:dyDescent="0.3">
      <c r="A39" s="5" t="s">
        <v>52</v>
      </c>
      <c r="B39" s="5" t="s">
        <v>126</v>
      </c>
      <c r="C39" s="5" t="s">
        <v>32</v>
      </c>
      <c r="D39" s="21">
        <f t="shared" si="1"/>
        <v>9</v>
      </c>
      <c r="E39" s="21">
        <f t="shared" si="13"/>
        <v>118</v>
      </c>
      <c r="F39" s="21">
        <f t="shared" si="14"/>
        <v>0</v>
      </c>
      <c r="G39" s="21">
        <f t="shared" si="15"/>
        <v>0</v>
      </c>
      <c r="H39" s="21">
        <f t="shared" si="16"/>
        <v>0</v>
      </c>
      <c r="I39" s="21">
        <f t="shared" si="17"/>
        <v>20</v>
      </c>
      <c r="J39" s="19">
        <v>9</v>
      </c>
      <c r="K39" s="15">
        <v>118</v>
      </c>
      <c r="L39" s="15"/>
      <c r="M39" s="15"/>
      <c r="N39" s="15"/>
      <c r="O39" s="15">
        <v>20</v>
      </c>
      <c r="P39" s="17"/>
      <c r="Q39" s="17"/>
      <c r="R39" s="17"/>
      <c r="S39" s="17"/>
      <c r="T39" s="17"/>
      <c r="U39" s="17"/>
      <c r="V39" s="15"/>
      <c r="W39" s="15"/>
      <c r="X39" s="15"/>
      <c r="Y39" s="15"/>
      <c r="Z39" s="15"/>
      <c r="AA39" s="15"/>
      <c r="AB39" s="17"/>
      <c r="AC39" s="17"/>
      <c r="AD39" s="17"/>
      <c r="AE39" s="17"/>
      <c r="AF39" s="17"/>
      <c r="AG39" s="17"/>
      <c r="AH39" s="15"/>
      <c r="AI39" s="15"/>
      <c r="AJ39" s="15"/>
      <c r="AK39" s="15"/>
      <c r="AL39" s="15"/>
      <c r="AM39" s="15"/>
      <c r="AN39" s="17"/>
      <c r="AO39" s="17"/>
      <c r="AP39" s="17"/>
      <c r="AQ39" s="17"/>
      <c r="AR39" s="17"/>
      <c r="AS39" s="17"/>
      <c r="AT39" s="15"/>
      <c r="AU39" s="15"/>
      <c r="AV39" s="15"/>
      <c r="AW39" s="15"/>
      <c r="AX39" s="15"/>
      <c r="AY39" s="15"/>
      <c r="AZ39" s="17"/>
      <c r="BA39" s="17"/>
      <c r="BB39" s="17"/>
      <c r="BC39" s="17"/>
      <c r="BD39" s="17"/>
      <c r="BE39" s="17"/>
      <c r="BF39" s="15"/>
      <c r="BG39" s="15"/>
      <c r="BH39" s="15"/>
      <c r="BI39" s="15"/>
      <c r="BJ39" s="15"/>
      <c r="BK39" s="15"/>
      <c r="BL39" s="17"/>
      <c r="BM39" s="17"/>
      <c r="BN39" s="17"/>
      <c r="BO39" s="17"/>
      <c r="BP39" s="17"/>
      <c r="BQ39" s="17"/>
      <c r="BR39" s="15"/>
      <c r="BS39" s="15"/>
      <c r="BT39" s="15"/>
      <c r="BU39" s="15"/>
      <c r="BV39" s="15"/>
      <c r="BW39" s="15"/>
      <c r="BX39" s="17"/>
      <c r="BY39" s="17"/>
      <c r="BZ39" s="17"/>
      <c r="CA39" s="17"/>
      <c r="CB39" s="17"/>
      <c r="CC39" s="17"/>
    </row>
    <row r="40" spans="1:81" x14ac:dyDescent="0.3">
      <c r="A40" s="5" t="s">
        <v>52</v>
      </c>
      <c r="B40" s="5" t="s">
        <v>125</v>
      </c>
      <c r="C40" s="5" t="s">
        <v>32</v>
      </c>
      <c r="D40" s="21">
        <f t="shared" si="1"/>
        <v>9</v>
      </c>
      <c r="E40" s="21">
        <f t="shared" si="13"/>
        <v>103</v>
      </c>
      <c r="F40" s="21">
        <f t="shared" si="14"/>
        <v>0</v>
      </c>
      <c r="G40" s="21">
        <f t="shared" si="15"/>
        <v>0</v>
      </c>
      <c r="H40" s="21">
        <f t="shared" si="16"/>
        <v>0</v>
      </c>
      <c r="I40" s="21">
        <f t="shared" si="17"/>
        <v>44</v>
      </c>
      <c r="J40" s="19">
        <v>9</v>
      </c>
      <c r="K40" s="15">
        <v>103</v>
      </c>
      <c r="L40" s="15"/>
      <c r="M40" s="15"/>
      <c r="N40" s="15"/>
      <c r="O40" s="15">
        <v>44</v>
      </c>
      <c r="P40" s="17"/>
      <c r="Q40" s="17"/>
      <c r="R40" s="17"/>
      <c r="S40" s="17"/>
      <c r="T40" s="17"/>
      <c r="U40" s="17"/>
      <c r="V40" s="15"/>
      <c r="W40" s="15"/>
      <c r="X40" s="15"/>
      <c r="Y40" s="15"/>
      <c r="Z40" s="15"/>
      <c r="AA40" s="15"/>
      <c r="AB40" s="17"/>
      <c r="AC40" s="17"/>
      <c r="AD40" s="17"/>
      <c r="AE40" s="17"/>
      <c r="AF40" s="17"/>
      <c r="AG40" s="17"/>
      <c r="AH40" s="15"/>
      <c r="AI40" s="15"/>
      <c r="AJ40" s="15"/>
      <c r="AK40" s="15"/>
      <c r="AL40" s="15"/>
      <c r="AM40" s="15"/>
      <c r="AN40" s="17"/>
      <c r="AO40" s="17"/>
      <c r="AP40" s="17"/>
      <c r="AQ40" s="17"/>
      <c r="AR40" s="17"/>
      <c r="AS40" s="17"/>
      <c r="AT40" s="15"/>
      <c r="AU40" s="15"/>
      <c r="AV40" s="15"/>
      <c r="AW40" s="15"/>
      <c r="AX40" s="15"/>
      <c r="AY40" s="15"/>
      <c r="AZ40" s="17"/>
      <c r="BA40" s="17"/>
      <c r="BB40" s="17"/>
      <c r="BC40" s="17"/>
      <c r="BD40" s="17"/>
      <c r="BE40" s="17"/>
      <c r="BF40" s="15"/>
      <c r="BG40" s="15"/>
      <c r="BH40" s="15"/>
      <c r="BI40" s="15"/>
      <c r="BJ40" s="15"/>
      <c r="BK40" s="15"/>
      <c r="BL40" s="17"/>
      <c r="BM40" s="17"/>
      <c r="BN40" s="17"/>
      <c r="BO40" s="17"/>
      <c r="BP40" s="17"/>
      <c r="BQ40" s="17"/>
      <c r="BR40" s="15"/>
      <c r="BS40" s="15"/>
      <c r="BT40" s="15"/>
      <c r="BU40" s="15"/>
      <c r="BV40" s="15"/>
      <c r="BW40" s="15"/>
      <c r="BX40" s="17"/>
      <c r="BY40" s="17"/>
      <c r="BZ40" s="17"/>
      <c r="CA40" s="17"/>
      <c r="CB40" s="17"/>
      <c r="CC40" s="17"/>
    </row>
    <row r="41" spans="1:81" x14ac:dyDescent="0.3">
      <c r="A41" s="5" t="s">
        <v>40</v>
      </c>
      <c r="B41" s="5" t="s">
        <v>124</v>
      </c>
      <c r="C41" s="5" t="s">
        <v>102</v>
      </c>
      <c r="D41" s="21">
        <f t="shared" ref="D41" si="30">J41+P41+V41+AB41+AH41+AN41+AT41+AZ41+BF41+BL41+BR41+BX41</f>
        <v>6</v>
      </c>
      <c r="E41" s="21">
        <f t="shared" ref="E41" si="31">K41+Q41+W41+AC41+AI41+AO41+AU41+BA41+BG41+BM41+BS41+BY41</f>
        <v>15</v>
      </c>
      <c r="F41" s="21">
        <f t="shared" ref="F41" si="32">L41+R41+X41+AD41+AJ41+AP41+AV41+BB41+BH41+BN41+BT41+BZ41</f>
        <v>0</v>
      </c>
      <c r="G41" s="21">
        <f t="shared" ref="G41" si="33">M41+S41+Y41+AE41+AK41+AQ41+AW41+BC41+BI41+BO41+BU41+CA41</f>
        <v>0</v>
      </c>
      <c r="H41" s="21">
        <f t="shared" ref="H41" si="34">N41+T41+Z41+AF41+AL41+AR41+AX41+BD41+BJ41+BP41+BV41+CB41</f>
        <v>0</v>
      </c>
      <c r="I41" s="21">
        <f t="shared" ref="I41" si="35">O41+U41+AA41+AG41+AM41+AS41+AY41+BE41+BK41+BQ41+BW41+CC41</f>
        <v>0</v>
      </c>
      <c r="J41" s="19">
        <v>6</v>
      </c>
      <c r="K41" s="15">
        <v>15</v>
      </c>
      <c r="L41" s="15"/>
      <c r="M41" s="15"/>
      <c r="N41" s="15"/>
      <c r="O41" s="15"/>
      <c r="P41" s="17"/>
      <c r="Q41" s="17"/>
      <c r="R41" s="17"/>
      <c r="S41" s="17"/>
      <c r="T41" s="17"/>
      <c r="U41" s="17"/>
      <c r="V41" s="15"/>
      <c r="W41" s="15"/>
      <c r="X41" s="15"/>
      <c r="Y41" s="15"/>
      <c r="Z41" s="15"/>
      <c r="AA41" s="15"/>
      <c r="AB41" s="17"/>
      <c r="AC41" s="17"/>
      <c r="AD41" s="17"/>
      <c r="AE41" s="17"/>
      <c r="AF41" s="17"/>
      <c r="AG41" s="17"/>
      <c r="AH41" s="15"/>
      <c r="AI41" s="15"/>
      <c r="AJ41" s="15"/>
      <c r="AK41" s="15"/>
      <c r="AL41" s="15"/>
      <c r="AM41" s="15"/>
      <c r="AN41" s="17"/>
      <c r="AO41" s="17"/>
      <c r="AP41" s="17"/>
      <c r="AQ41" s="17"/>
      <c r="AR41" s="17"/>
      <c r="AS41" s="17"/>
      <c r="AT41" s="15"/>
      <c r="AU41" s="15"/>
      <c r="AV41" s="15"/>
      <c r="AW41" s="15"/>
      <c r="AX41" s="15"/>
      <c r="AY41" s="15"/>
      <c r="AZ41" s="17"/>
      <c r="BA41" s="17"/>
      <c r="BB41" s="17"/>
      <c r="BC41" s="17"/>
      <c r="BD41" s="17"/>
      <c r="BE41" s="17"/>
      <c r="BF41" s="15"/>
      <c r="BG41" s="15"/>
      <c r="BH41" s="15"/>
      <c r="BI41" s="15"/>
      <c r="BJ41" s="15"/>
      <c r="BK41" s="15"/>
      <c r="BL41" s="17"/>
      <c r="BM41" s="17"/>
      <c r="BN41" s="17"/>
      <c r="BO41" s="17"/>
      <c r="BP41" s="17"/>
      <c r="BQ41" s="17"/>
      <c r="BR41" s="15"/>
      <c r="BS41" s="15"/>
      <c r="BT41" s="15"/>
      <c r="BU41" s="15"/>
      <c r="BV41" s="15"/>
      <c r="BW41" s="15"/>
      <c r="BX41" s="17"/>
      <c r="BY41" s="17"/>
      <c r="BZ41" s="17"/>
      <c r="CA41" s="17"/>
      <c r="CB41" s="17"/>
      <c r="CC41" s="17"/>
    </row>
    <row r="42" spans="1:81" x14ac:dyDescent="0.3">
      <c r="A42" s="5" t="s">
        <v>40</v>
      </c>
      <c r="B42" s="5" t="s">
        <v>123</v>
      </c>
      <c r="C42" s="5" t="s">
        <v>103</v>
      </c>
      <c r="D42" s="21">
        <f t="shared" ref="D42" si="36">J42+P42+V42+AB42+AH42+AN42+AT42+AZ42+BF42+BL42+BR42+BX42</f>
        <v>10</v>
      </c>
      <c r="E42" s="21">
        <f t="shared" ref="E42" si="37">K42+Q42+W42+AC42+AI42+AO42+AU42+BA42+BG42+BM42+BS42+BY42</f>
        <v>124</v>
      </c>
      <c r="F42" s="21">
        <f t="shared" ref="F42" si="38">L42+R42+X42+AD42+AJ42+AP42+AV42+BB42+BH42+BN42+BT42+BZ42</f>
        <v>0</v>
      </c>
      <c r="G42" s="21">
        <f t="shared" ref="G42" si="39">M42+S42+Y42+AE42+AK42+AQ42+AW42+BC42+BI42+BO42+BU42+CA42</f>
        <v>0</v>
      </c>
      <c r="H42" s="21">
        <f t="shared" ref="H42" si="40">N42+T42+Z42+AF42+AL42+AR42+AX42+BD42+BJ42+BP42+BV42+CB42</f>
        <v>0</v>
      </c>
      <c r="I42" s="21">
        <f t="shared" ref="I42" si="41">O42+U42+AA42+AG42+AM42+AS42+AY42+BE42+BK42+BQ42+BW42+CC42</f>
        <v>0</v>
      </c>
      <c r="J42" s="19">
        <v>10</v>
      </c>
      <c r="K42" s="15">
        <v>124</v>
      </c>
      <c r="L42" s="15"/>
      <c r="M42" s="15"/>
      <c r="N42" s="15"/>
      <c r="O42" s="15"/>
      <c r="P42" s="17"/>
      <c r="Q42" s="17"/>
      <c r="R42" s="17"/>
      <c r="S42" s="17"/>
      <c r="T42" s="17"/>
      <c r="U42" s="17"/>
      <c r="V42" s="15"/>
      <c r="W42" s="15"/>
      <c r="X42" s="15"/>
      <c r="Y42" s="15"/>
      <c r="Z42" s="15"/>
      <c r="AA42" s="15"/>
      <c r="AB42" s="17"/>
      <c r="AC42" s="17"/>
      <c r="AD42" s="17"/>
      <c r="AE42" s="17"/>
      <c r="AF42" s="17"/>
      <c r="AG42" s="17"/>
      <c r="AH42" s="15"/>
      <c r="AI42" s="15"/>
      <c r="AJ42" s="15"/>
      <c r="AK42" s="15"/>
      <c r="AL42" s="15"/>
      <c r="AM42" s="15"/>
      <c r="AN42" s="17"/>
      <c r="AO42" s="17"/>
      <c r="AP42" s="17"/>
      <c r="AQ42" s="17"/>
      <c r="AR42" s="17"/>
      <c r="AS42" s="17"/>
      <c r="AT42" s="15"/>
      <c r="AU42" s="15"/>
      <c r="AV42" s="15"/>
      <c r="AW42" s="15"/>
      <c r="AX42" s="15"/>
      <c r="AY42" s="15"/>
      <c r="AZ42" s="17"/>
      <c r="BA42" s="17"/>
      <c r="BB42" s="17"/>
      <c r="BC42" s="17"/>
      <c r="BD42" s="17"/>
      <c r="BE42" s="17"/>
      <c r="BF42" s="15"/>
      <c r="BG42" s="15"/>
      <c r="BH42" s="15"/>
      <c r="BI42" s="15"/>
      <c r="BJ42" s="15"/>
      <c r="BK42" s="15"/>
      <c r="BL42" s="17"/>
      <c r="BM42" s="17"/>
      <c r="BN42" s="17"/>
      <c r="BO42" s="17"/>
      <c r="BP42" s="17"/>
      <c r="BQ42" s="17"/>
      <c r="BR42" s="15"/>
      <c r="BS42" s="15"/>
      <c r="BT42" s="15"/>
      <c r="BU42" s="15"/>
      <c r="BV42" s="15"/>
      <c r="BW42" s="15"/>
      <c r="BX42" s="17"/>
      <c r="BY42" s="17"/>
      <c r="BZ42" s="17"/>
      <c r="CA42" s="17"/>
      <c r="CB42" s="17"/>
      <c r="CC42" s="17"/>
    </row>
    <row r="43" spans="1:81" x14ac:dyDescent="0.3">
      <c r="A43" s="5" t="s">
        <v>40</v>
      </c>
      <c r="B43" s="5" t="s">
        <v>122</v>
      </c>
      <c r="C43" s="5" t="s">
        <v>105</v>
      </c>
      <c r="D43" s="21">
        <f t="shared" ref="D43" si="42">J43+P43+V43+AB43+AH43+AN43+AT43+AZ43+BF43+BL43+BR43+BX43</f>
        <v>15</v>
      </c>
      <c r="E43" s="21">
        <f t="shared" ref="E43" si="43">K43+Q43+W43+AC43+AI43+AO43+AU43+BA43+BG43+BM43+BS43+BY43</f>
        <v>59</v>
      </c>
      <c r="F43" s="21">
        <f t="shared" ref="F43" si="44">L43+R43+X43+AD43+AJ43+AP43+AV43+BB43+BH43+BN43+BT43+BZ43</f>
        <v>0</v>
      </c>
      <c r="G43" s="21">
        <f t="shared" ref="G43" si="45">M43+S43+Y43+AE43+AK43+AQ43+AW43+BC43+BI43+BO43+BU43+CA43</f>
        <v>0</v>
      </c>
      <c r="H43" s="21">
        <f t="shared" ref="H43" si="46">N43+T43+Z43+AF43+AL43+AR43+AX43+BD43+BJ43+BP43+BV43+CB43</f>
        <v>0</v>
      </c>
      <c r="I43" s="21">
        <f t="shared" ref="I43" si="47">O43+U43+AA43+AG43+AM43+AS43+AY43+BE43+BK43+BQ43+BW43+CC43</f>
        <v>0</v>
      </c>
      <c r="J43" s="19">
        <v>15</v>
      </c>
      <c r="K43" s="15">
        <v>59</v>
      </c>
      <c r="L43" s="15"/>
      <c r="M43" s="15"/>
      <c r="N43" s="15"/>
      <c r="O43" s="15"/>
      <c r="P43" s="17"/>
      <c r="Q43" s="17"/>
      <c r="R43" s="17"/>
      <c r="S43" s="17"/>
      <c r="T43" s="17"/>
      <c r="U43" s="17"/>
      <c r="V43" s="15"/>
      <c r="W43" s="15"/>
      <c r="X43" s="15"/>
      <c r="Y43" s="15"/>
      <c r="Z43" s="15"/>
      <c r="AA43" s="15"/>
      <c r="AB43" s="17"/>
      <c r="AC43" s="17"/>
      <c r="AD43" s="17"/>
      <c r="AE43" s="17"/>
      <c r="AF43" s="17"/>
      <c r="AG43" s="17"/>
      <c r="AH43" s="15"/>
      <c r="AI43" s="15"/>
      <c r="AJ43" s="15"/>
      <c r="AK43" s="15"/>
      <c r="AL43" s="15"/>
      <c r="AM43" s="15"/>
      <c r="AN43" s="17"/>
      <c r="AO43" s="17"/>
      <c r="AP43" s="17"/>
      <c r="AQ43" s="17"/>
      <c r="AR43" s="17"/>
      <c r="AS43" s="17"/>
      <c r="AT43" s="15"/>
      <c r="AU43" s="15"/>
      <c r="AV43" s="15"/>
      <c r="AW43" s="15"/>
      <c r="AX43" s="15"/>
      <c r="AY43" s="15"/>
      <c r="AZ43" s="17"/>
      <c r="BA43" s="17"/>
      <c r="BB43" s="17"/>
      <c r="BC43" s="17"/>
      <c r="BD43" s="17"/>
      <c r="BE43" s="17"/>
      <c r="BF43" s="15"/>
      <c r="BG43" s="15"/>
      <c r="BH43" s="15"/>
      <c r="BI43" s="15"/>
      <c r="BJ43" s="15"/>
      <c r="BK43" s="15"/>
      <c r="BL43" s="17"/>
      <c r="BM43" s="17"/>
      <c r="BN43" s="17"/>
      <c r="BO43" s="17"/>
      <c r="BP43" s="17"/>
      <c r="BQ43" s="17"/>
      <c r="BR43" s="15"/>
      <c r="BS43" s="15"/>
      <c r="BT43" s="15"/>
      <c r="BU43" s="15"/>
      <c r="BV43" s="15"/>
      <c r="BW43" s="15"/>
      <c r="BX43" s="17"/>
      <c r="BY43" s="17"/>
      <c r="BZ43" s="17"/>
      <c r="CA43" s="17"/>
      <c r="CB43" s="17"/>
      <c r="CC43" s="17"/>
    </row>
    <row r="44" spans="1:81" x14ac:dyDescent="0.3">
      <c r="A44" s="5" t="s">
        <v>53</v>
      </c>
      <c r="B44" s="5" t="s">
        <v>121</v>
      </c>
      <c r="C44" s="5" t="s">
        <v>32</v>
      </c>
      <c r="D44" s="21">
        <f t="shared" si="1"/>
        <v>8</v>
      </c>
      <c r="E44" s="21">
        <f t="shared" si="13"/>
        <v>106</v>
      </c>
      <c r="F44" s="21">
        <f t="shared" si="14"/>
        <v>0</v>
      </c>
      <c r="G44" s="21">
        <f t="shared" si="15"/>
        <v>0</v>
      </c>
      <c r="H44" s="21">
        <f t="shared" si="16"/>
        <v>0</v>
      </c>
      <c r="I44" s="21">
        <f t="shared" si="17"/>
        <v>0</v>
      </c>
      <c r="J44" s="19">
        <v>8</v>
      </c>
      <c r="K44" s="15">
        <v>106</v>
      </c>
      <c r="L44" s="15"/>
      <c r="M44" s="15"/>
      <c r="N44" s="15"/>
      <c r="O44" s="15"/>
      <c r="P44" s="17"/>
      <c r="Q44" s="17"/>
      <c r="R44" s="17"/>
      <c r="S44" s="17"/>
      <c r="T44" s="17"/>
      <c r="U44" s="17"/>
      <c r="V44" s="15"/>
      <c r="W44" s="15"/>
      <c r="X44" s="15"/>
      <c r="Y44" s="15"/>
      <c r="Z44" s="15"/>
      <c r="AA44" s="15"/>
      <c r="AB44" s="17"/>
      <c r="AC44" s="17"/>
      <c r="AD44" s="17"/>
      <c r="AE44" s="17"/>
      <c r="AF44" s="17"/>
      <c r="AG44" s="17"/>
      <c r="AH44" s="15"/>
      <c r="AI44" s="15"/>
      <c r="AJ44" s="15"/>
      <c r="AK44" s="15"/>
      <c r="AL44" s="15"/>
      <c r="AM44" s="15"/>
      <c r="AN44" s="17"/>
      <c r="AO44" s="17"/>
      <c r="AP44" s="17"/>
      <c r="AQ44" s="17"/>
      <c r="AR44" s="17"/>
      <c r="AS44" s="17"/>
      <c r="AT44" s="15"/>
      <c r="AU44" s="15"/>
      <c r="AV44" s="15"/>
      <c r="AW44" s="15"/>
      <c r="AX44" s="15"/>
      <c r="AY44" s="15"/>
      <c r="AZ44" s="17"/>
      <c r="BA44" s="17"/>
      <c r="BB44" s="17"/>
      <c r="BC44" s="17"/>
      <c r="BD44" s="17"/>
      <c r="BE44" s="17"/>
      <c r="BF44" s="15"/>
      <c r="BG44" s="15"/>
      <c r="BH44" s="15"/>
      <c r="BI44" s="15"/>
      <c r="BJ44" s="15"/>
      <c r="BK44" s="15"/>
      <c r="BL44" s="17"/>
      <c r="BM44" s="17"/>
      <c r="BN44" s="17"/>
      <c r="BO44" s="17"/>
      <c r="BP44" s="17"/>
      <c r="BQ44" s="17"/>
      <c r="BR44" s="15"/>
      <c r="BS44" s="15"/>
      <c r="BT44" s="15"/>
      <c r="BU44" s="15"/>
      <c r="BV44" s="15"/>
      <c r="BW44" s="15"/>
      <c r="BX44" s="17"/>
      <c r="BY44" s="17"/>
      <c r="BZ44" s="17"/>
      <c r="CA44" s="17"/>
      <c r="CB44" s="17"/>
      <c r="CC44" s="17"/>
    </row>
    <row r="45" spans="1:81" x14ac:dyDescent="0.3">
      <c r="A45" s="5" t="s">
        <v>41</v>
      </c>
      <c r="B45" s="5" t="s">
        <v>120</v>
      </c>
      <c r="C45" s="5" t="s">
        <v>32</v>
      </c>
      <c r="D45" s="21">
        <f t="shared" si="1"/>
        <v>5</v>
      </c>
      <c r="E45" s="21">
        <f t="shared" si="13"/>
        <v>133</v>
      </c>
      <c r="F45" s="21">
        <f t="shared" si="14"/>
        <v>0</v>
      </c>
      <c r="G45" s="21">
        <f t="shared" si="15"/>
        <v>0</v>
      </c>
      <c r="H45" s="21">
        <f t="shared" si="16"/>
        <v>1</v>
      </c>
      <c r="I45" s="21">
        <f t="shared" si="17"/>
        <v>2</v>
      </c>
      <c r="J45" s="19">
        <v>5</v>
      </c>
      <c r="K45" s="15">
        <v>133</v>
      </c>
      <c r="L45" s="15"/>
      <c r="M45" s="15"/>
      <c r="N45" s="15">
        <v>1</v>
      </c>
      <c r="O45" s="15">
        <v>2</v>
      </c>
      <c r="P45" s="17"/>
      <c r="Q45" s="17"/>
      <c r="R45" s="17"/>
      <c r="S45" s="17"/>
      <c r="T45" s="17"/>
      <c r="U45" s="17"/>
      <c r="V45" s="15"/>
      <c r="W45" s="15"/>
      <c r="X45" s="15"/>
      <c r="Y45" s="15"/>
      <c r="Z45" s="15"/>
      <c r="AA45" s="15"/>
      <c r="AB45" s="17"/>
      <c r="AC45" s="17"/>
      <c r="AD45" s="17"/>
      <c r="AE45" s="17"/>
      <c r="AF45" s="17"/>
      <c r="AG45" s="17"/>
      <c r="AH45" s="15"/>
      <c r="AI45" s="15"/>
      <c r="AJ45" s="15"/>
      <c r="AK45" s="15"/>
      <c r="AL45" s="15"/>
      <c r="AM45" s="15"/>
      <c r="AN45" s="17"/>
      <c r="AO45" s="17"/>
      <c r="AP45" s="17"/>
      <c r="AQ45" s="17"/>
      <c r="AR45" s="17"/>
      <c r="AS45" s="17"/>
      <c r="AT45" s="15"/>
      <c r="AU45" s="15"/>
      <c r="AV45" s="15"/>
      <c r="AW45" s="15"/>
      <c r="AX45" s="15"/>
      <c r="AY45" s="15"/>
      <c r="AZ45" s="17"/>
      <c r="BA45" s="17"/>
      <c r="BB45" s="17"/>
      <c r="BC45" s="17"/>
      <c r="BD45" s="17"/>
      <c r="BE45" s="17"/>
      <c r="BF45" s="15"/>
      <c r="BG45" s="15"/>
      <c r="BH45" s="15"/>
      <c r="BI45" s="15"/>
      <c r="BJ45" s="15"/>
      <c r="BK45" s="15"/>
      <c r="BL45" s="17"/>
      <c r="BM45" s="17"/>
      <c r="BN45" s="17"/>
      <c r="BO45" s="17"/>
      <c r="BP45" s="17"/>
      <c r="BQ45" s="17"/>
      <c r="BR45" s="15"/>
      <c r="BS45" s="15"/>
      <c r="BT45" s="15"/>
      <c r="BU45" s="15"/>
      <c r="BV45" s="15"/>
      <c r="BW45" s="15"/>
      <c r="BX45" s="17"/>
      <c r="BY45" s="17"/>
      <c r="BZ45" s="17"/>
      <c r="CA45" s="17"/>
      <c r="CB45" s="17"/>
      <c r="CC45" s="17"/>
    </row>
    <row r="46" spans="1:81" x14ac:dyDescent="0.3">
      <c r="A46" s="5" t="s">
        <v>42</v>
      </c>
      <c r="B46" s="7" t="s">
        <v>119</v>
      </c>
      <c r="C46" s="5" t="s">
        <v>32</v>
      </c>
      <c r="D46" s="21">
        <f t="shared" si="1"/>
        <v>4</v>
      </c>
      <c r="E46" s="21">
        <f t="shared" si="13"/>
        <v>98</v>
      </c>
      <c r="F46" s="21">
        <f t="shared" si="14"/>
        <v>0</v>
      </c>
      <c r="G46" s="21">
        <f t="shared" si="15"/>
        <v>0</v>
      </c>
      <c r="H46" s="21">
        <f t="shared" si="16"/>
        <v>0</v>
      </c>
      <c r="I46" s="21">
        <f t="shared" si="17"/>
        <v>3</v>
      </c>
      <c r="J46" s="19">
        <v>4</v>
      </c>
      <c r="K46" s="15">
        <v>98</v>
      </c>
      <c r="L46" s="15"/>
      <c r="M46" s="15"/>
      <c r="N46" s="15"/>
      <c r="O46" s="15">
        <v>3</v>
      </c>
      <c r="P46" s="17"/>
      <c r="Q46" s="17"/>
      <c r="R46" s="17"/>
      <c r="S46" s="17"/>
      <c r="T46" s="17"/>
      <c r="U46" s="17"/>
      <c r="V46" s="15"/>
      <c r="W46" s="15"/>
      <c r="X46" s="15"/>
      <c r="Y46" s="15"/>
      <c r="Z46" s="15"/>
      <c r="AA46" s="15"/>
      <c r="AB46" s="17"/>
      <c r="AC46" s="17"/>
      <c r="AD46" s="17"/>
      <c r="AE46" s="17"/>
      <c r="AF46" s="17"/>
      <c r="AG46" s="17"/>
      <c r="AH46" s="15"/>
      <c r="AI46" s="15"/>
      <c r="AJ46" s="15"/>
      <c r="AK46" s="15"/>
      <c r="AL46" s="15"/>
      <c r="AM46" s="15"/>
      <c r="AN46" s="17"/>
      <c r="AO46" s="17"/>
      <c r="AP46" s="17"/>
      <c r="AQ46" s="17"/>
      <c r="AR46" s="17"/>
      <c r="AS46" s="17"/>
      <c r="AT46" s="15"/>
      <c r="AU46" s="15"/>
      <c r="AV46" s="15"/>
      <c r="AW46" s="15"/>
      <c r="AX46" s="15"/>
      <c r="AY46" s="15"/>
      <c r="AZ46" s="17"/>
      <c r="BA46" s="17"/>
      <c r="BB46" s="17"/>
      <c r="BC46" s="17"/>
      <c r="BD46" s="17"/>
      <c r="BE46" s="17"/>
      <c r="BF46" s="15"/>
      <c r="BG46" s="15"/>
      <c r="BH46" s="15"/>
      <c r="BI46" s="15"/>
      <c r="BJ46" s="15"/>
      <c r="BK46" s="15"/>
      <c r="BL46" s="17"/>
      <c r="BM46" s="17"/>
      <c r="BN46" s="17"/>
      <c r="BO46" s="17"/>
      <c r="BP46" s="17"/>
      <c r="BQ46" s="17"/>
      <c r="BR46" s="15"/>
      <c r="BS46" s="15"/>
      <c r="BT46" s="15"/>
      <c r="BU46" s="15"/>
      <c r="BV46" s="15"/>
      <c r="BW46" s="15"/>
      <c r="BX46" s="17"/>
      <c r="BY46" s="17"/>
      <c r="BZ46" s="17"/>
      <c r="CA46" s="17"/>
      <c r="CB46" s="17"/>
      <c r="CC46" s="17"/>
    </row>
    <row r="47" spans="1:81" x14ac:dyDescent="0.3">
      <c r="A47" s="5" t="s">
        <v>42</v>
      </c>
      <c r="B47" s="7" t="s">
        <v>118</v>
      </c>
      <c r="C47" s="5" t="s">
        <v>32</v>
      </c>
      <c r="D47" s="21">
        <f t="shared" si="1"/>
        <v>6</v>
      </c>
      <c r="E47" s="21">
        <f t="shared" si="13"/>
        <v>91</v>
      </c>
      <c r="F47" s="21">
        <f t="shared" si="14"/>
        <v>0</v>
      </c>
      <c r="G47" s="21">
        <f t="shared" si="15"/>
        <v>0</v>
      </c>
      <c r="H47" s="21">
        <f t="shared" si="16"/>
        <v>0</v>
      </c>
      <c r="I47" s="21">
        <f t="shared" si="17"/>
        <v>1</v>
      </c>
      <c r="J47" s="19">
        <v>6</v>
      </c>
      <c r="K47" s="15">
        <v>91</v>
      </c>
      <c r="L47" s="15"/>
      <c r="M47" s="15"/>
      <c r="N47" s="15"/>
      <c r="O47" s="15">
        <v>1</v>
      </c>
      <c r="P47" s="17"/>
      <c r="Q47" s="17"/>
      <c r="R47" s="17"/>
      <c r="S47" s="17"/>
      <c r="T47" s="17"/>
      <c r="U47" s="17"/>
      <c r="V47" s="15"/>
      <c r="W47" s="15"/>
      <c r="X47" s="15"/>
      <c r="Y47" s="15"/>
      <c r="Z47" s="15"/>
      <c r="AA47" s="15"/>
      <c r="AB47" s="17"/>
      <c r="AC47" s="17"/>
      <c r="AD47" s="17"/>
      <c r="AE47" s="17"/>
      <c r="AF47" s="17"/>
      <c r="AG47" s="17"/>
      <c r="AH47" s="15"/>
      <c r="AI47" s="15"/>
      <c r="AJ47" s="15"/>
      <c r="AK47" s="15"/>
      <c r="AL47" s="15"/>
      <c r="AM47" s="15"/>
      <c r="AN47" s="17"/>
      <c r="AO47" s="17"/>
      <c r="AP47" s="17"/>
      <c r="AQ47" s="17"/>
      <c r="AR47" s="17"/>
      <c r="AS47" s="17"/>
      <c r="AT47" s="15"/>
      <c r="AU47" s="15"/>
      <c r="AV47" s="15"/>
      <c r="AW47" s="15"/>
      <c r="AX47" s="15"/>
      <c r="AY47" s="15"/>
      <c r="AZ47" s="17"/>
      <c r="BA47" s="17"/>
      <c r="BB47" s="17"/>
      <c r="BC47" s="17"/>
      <c r="BD47" s="17"/>
      <c r="BE47" s="17"/>
      <c r="BF47" s="15"/>
      <c r="BG47" s="15"/>
      <c r="BH47" s="15"/>
      <c r="BI47" s="15"/>
      <c r="BJ47" s="15"/>
      <c r="BK47" s="15"/>
      <c r="BL47" s="17"/>
      <c r="BM47" s="17"/>
      <c r="BN47" s="17"/>
      <c r="BO47" s="17"/>
      <c r="BP47" s="17"/>
      <c r="BQ47" s="17"/>
      <c r="BR47" s="15"/>
      <c r="BS47" s="15"/>
      <c r="BT47" s="15"/>
      <c r="BU47" s="15"/>
      <c r="BV47" s="15"/>
      <c r="BW47" s="15"/>
      <c r="BX47" s="17"/>
      <c r="BY47" s="17"/>
      <c r="BZ47" s="17"/>
      <c r="CA47" s="17"/>
      <c r="CB47" s="17"/>
      <c r="CC47" s="17"/>
    </row>
    <row r="48" spans="1:81" ht="15.55" customHeight="1" x14ac:dyDescent="0.3">
      <c r="A48" s="5" t="s">
        <v>42</v>
      </c>
      <c r="B48" s="7" t="s">
        <v>117</v>
      </c>
      <c r="C48" s="5" t="s">
        <v>32</v>
      </c>
      <c r="D48" s="21">
        <f t="shared" si="1"/>
        <v>3</v>
      </c>
      <c r="E48" s="21">
        <f t="shared" si="13"/>
        <v>77</v>
      </c>
      <c r="F48" s="21">
        <f t="shared" si="14"/>
        <v>0</v>
      </c>
      <c r="G48" s="21">
        <f t="shared" si="15"/>
        <v>0</v>
      </c>
      <c r="H48" s="21">
        <f t="shared" si="16"/>
        <v>0</v>
      </c>
      <c r="I48" s="21">
        <f t="shared" si="17"/>
        <v>3</v>
      </c>
      <c r="J48" s="19">
        <v>3</v>
      </c>
      <c r="K48" s="15">
        <v>77</v>
      </c>
      <c r="L48" s="15"/>
      <c r="M48" s="15"/>
      <c r="N48" s="15"/>
      <c r="O48" s="15">
        <v>3</v>
      </c>
      <c r="P48" s="17"/>
      <c r="Q48" s="17"/>
      <c r="R48" s="17"/>
      <c r="S48" s="17"/>
      <c r="T48" s="17"/>
      <c r="U48" s="17"/>
      <c r="V48" s="15"/>
      <c r="W48" s="15"/>
      <c r="X48" s="15"/>
      <c r="Y48" s="15"/>
      <c r="Z48" s="15"/>
      <c r="AA48" s="15"/>
      <c r="AB48" s="17"/>
      <c r="AC48" s="17"/>
      <c r="AD48" s="17"/>
      <c r="AE48" s="17"/>
      <c r="AF48" s="17"/>
      <c r="AG48" s="17"/>
      <c r="AH48" s="15"/>
      <c r="AI48" s="15"/>
      <c r="AJ48" s="15"/>
      <c r="AK48" s="15"/>
      <c r="AL48" s="15"/>
      <c r="AM48" s="15"/>
      <c r="AN48" s="17"/>
      <c r="AO48" s="17"/>
      <c r="AP48" s="17"/>
      <c r="AQ48" s="17"/>
      <c r="AR48" s="17"/>
      <c r="AS48" s="17"/>
      <c r="AT48" s="15"/>
      <c r="AU48" s="15"/>
      <c r="AV48" s="15"/>
      <c r="AW48" s="15"/>
      <c r="AX48" s="15"/>
      <c r="AY48" s="15"/>
      <c r="AZ48" s="17"/>
      <c r="BA48" s="17"/>
      <c r="BB48" s="17"/>
      <c r="BC48" s="17"/>
      <c r="BD48" s="17"/>
      <c r="BE48" s="17"/>
      <c r="BF48" s="15"/>
      <c r="BG48" s="15"/>
      <c r="BH48" s="15"/>
      <c r="BI48" s="15"/>
      <c r="BJ48" s="15"/>
      <c r="BK48" s="15"/>
      <c r="BL48" s="17"/>
      <c r="BM48" s="17"/>
      <c r="BN48" s="17"/>
      <c r="BO48" s="17"/>
      <c r="BP48" s="17"/>
      <c r="BQ48" s="17"/>
      <c r="BR48" s="15"/>
      <c r="BS48" s="15"/>
      <c r="BT48" s="15"/>
      <c r="BU48" s="15"/>
      <c r="BV48" s="15"/>
      <c r="BW48" s="15"/>
      <c r="BX48" s="17"/>
      <c r="BY48" s="17"/>
      <c r="BZ48" s="17"/>
      <c r="CA48" s="17"/>
      <c r="CB48" s="17"/>
      <c r="CC48" s="17"/>
    </row>
    <row r="49" spans="1:81" x14ac:dyDescent="0.3">
      <c r="A49" s="5" t="s">
        <v>42</v>
      </c>
      <c r="B49" s="7" t="s">
        <v>116</v>
      </c>
      <c r="C49" s="5" t="s">
        <v>32</v>
      </c>
      <c r="D49" s="21">
        <f t="shared" si="1"/>
        <v>14</v>
      </c>
      <c r="E49" s="21">
        <f t="shared" si="13"/>
        <v>100</v>
      </c>
      <c r="F49" s="21">
        <f t="shared" si="14"/>
        <v>0</v>
      </c>
      <c r="G49" s="21">
        <f t="shared" si="15"/>
        <v>0</v>
      </c>
      <c r="H49" s="21">
        <f t="shared" si="16"/>
        <v>0</v>
      </c>
      <c r="I49" s="21">
        <f t="shared" si="17"/>
        <v>2</v>
      </c>
      <c r="J49" s="19">
        <v>14</v>
      </c>
      <c r="K49" s="15">
        <v>100</v>
      </c>
      <c r="L49" s="15"/>
      <c r="M49" s="15"/>
      <c r="N49" s="15"/>
      <c r="O49" s="15">
        <v>2</v>
      </c>
      <c r="P49" s="17"/>
      <c r="Q49" s="17"/>
      <c r="R49" s="17"/>
      <c r="S49" s="17"/>
      <c r="T49" s="17"/>
      <c r="U49" s="17"/>
      <c r="V49" s="15"/>
      <c r="W49" s="15"/>
      <c r="X49" s="15"/>
      <c r="Y49" s="15"/>
      <c r="Z49" s="15"/>
      <c r="AA49" s="15"/>
      <c r="AB49" s="17"/>
      <c r="AC49" s="17"/>
      <c r="AD49" s="17"/>
      <c r="AE49" s="17"/>
      <c r="AF49" s="17"/>
      <c r="AG49" s="17"/>
      <c r="AH49" s="15"/>
      <c r="AI49" s="15"/>
      <c r="AJ49" s="15"/>
      <c r="AK49" s="15"/>
      <c r="AL49" s="15"/>
      <c r="AM49" s="15"/>
      <c r="AN49" s="17"/>
      <c r="AO49" s="17"/>
      <c r="AP49" s="17"/>
      <c r="AQ49" s="17"/>
      <c r="AR49" s="17"/>
      <c r="AS49" s="17"/>
      <c r="AT49" s="15"/>
      <c r="AU49" s="15"/>
      <c r="AV49" s="15"/>
      <c r="AW49" s="15"/>
      <c r="AX49" s="15"/>
      <c r="AY49" s="15"/>
      <c r="AZ49" s="17"/>
      <c r="BA49" s="17"/>
      <c r="BB49" s="17"/>
      <c r="BC49" s="17"/>
      <c r="BD49" s="17"/>
      <c r="BE49" s="17"/>
      <c r="BF49" s="15"/>
      <c r="BG49" s="15"/>
      <c r="BH49" s="15"/>
      <c r="BI49" s="15"/>
      <c r="BJ49" s="15"/>
      <c r="BK49" s="15"/>
      <c r="BL49" s="17"/>
      <c r="BM49" s="17"/>
      <c r="BN49" s="17"/>
      <c r="BO49" s="17"/>
      <c r="BP49" s="17"/>
      <c r="BQ49" s="17"/>
      <c r="BR49" s="15"/>
      <c r="BS49" s="15"/>
      <c r="BT49" s="15"/>
      <c r="BU49" s="15"/>
      <c r="BV49" s="15"/>
      <c r="BW49" s="15"/>
      <c r="BX49" s="17"/>
      <c r="BY49" s="17"/>
      <c r="BZ49" s="17"/>
      <c r="CA49" s="17"/>
      <c r="CB49" s="17"/>
      <c r="CC49" s="17"/>
    </row>
    <row r="50" spans="1:81" x14ac:dyDescent="0.3">
      <c r="A50" s="5" t="s">
        <v>42</v>
      </c>
      <c r="B50" s="7" t="s">
        <v>115</v>
      </c>
      <c r="C50" s="5" t="s">
        <v>32</v>
      </c>
      <c r="D50" s="21">
        <f t="shared" ref="D50" si="48">J50+P50+V50+AB50+AH50+AN50+AT50+AZ50+BF50+BL50+BR50+BX50</f>
        <v>8</v>
      </c>
      <c r="E50" s="21">
        <f t="shared" ref="E50" si="49">K50+Q50+W50+AC50+AI50+AO50+AU50+BA50+BG50+BM50+BS50+BY50</f>
        <v>86</v>
      </c>
      <c r="F50" s="21">
        <f t="shared" ref="F50" si="50">L50+R50+X50+AD50+AJ50+AP50+AV50+BB50+BH50+BN50+BT50+BZ50</f>
        <v>0</v>
      </c>
      <c r="G50" s="21">
        <f t="shared" ref="G50" si="51">M50+S50+Y50+AE50+AK50+AQ50+AW50+BC50+BI50+BO50+BU50+CA50</f>
        <v>0</v>
      </c>
      <c r="H50" s="21">
        <f t="shared" ref="H50" si="52">N50+T50+Z50+AF50+AL50+AR50+AX50+BD50+BJ50+BP50+BV50+CB50</f>
        <v>0</v>
      </c>
      <c r="I50" s="21">
        <f t="shared" ref="I50" si="53">O50+U50+AA50+AG50+AM50+AS50+AY50+BE50+BK50+BQ50+BW50+CC50</f>
        <v>2</v>
      </c>
      <c r="J50" s="19">
        <v>8</v>
      </c>
      <c r="K50" s="15">
        <v>86</v>
      </c>
      <c r="L50" s="15"/>
      <c r="M50" s="15"/>
      <c r="N50" s="15"/>
      <c r="O50" s="15">
        <v>2</v>
      </c>
      <c r="P50" s="17"/>
      <c r="Q50" s="17"/>
      <c r="R50" s="17"/>
      <c r="S50" s="17"/>
      <c r="T50" s="17"/>
      <c r="U50" s="17"/>
      <c r="V50" s="15"/>
      <c r="W50" s="15"/>
      <c r="X50" s="15"/>
      <c r="Y50" s="15"/>
      <c r="Z50" s="15"/>
      <c r="AA50" s="15"/>
      <c r="AB50" s="17"/>
      <c r="AC50" s="17"/>
      <c r="AD50" s="17"/>
      <c r="AE50" s="17"/>
      <c r="AF50" s="17"/>
      <c r="AG50" s="17"/>
      <c r="AH50" s="15"/>
      <c r="AI50" s="15"/>
      <c r="AJ50" s="15"/>
      <c r="AK50" s="15"/>
      <c r="AL50" s="15"/>
      <c r="AM50" s="15"/>
      <c r="AN50" s="17"/>
      <c r="AO50" s="17"/>
      <c r="AP50" s="17"/>
      <c r="AQ50" s="17"/>
      <c r="AR50" s="17"/>
      <c r="AS50" s="17"/>
      <c r="AT50" s="15"/>
      <c r="AU50" s="15"/>
      <c r="AV50" s="15"/>
      <c r="AW50" s="15"/>
      <c r="AX50" s="15"/>
      <c r="AY50" s="15"/>
      <c r="AZ50" s="17"/>
      <c r="BA50" s="17"/>
      <c r="BB50" s="17"/>
      <c r="BC50" s="17"/>
      <c r="BD50" s="17"/>
      <c r="BE50" s="17"/>
      <c r="BF50" s="15"/>
      <c r="BG50" s="15"/>
      <c r="BH50" s="15"/>
      <c r="BI50" s="15"/>
      <c r="BJ50" s="15"/>
      <c r="BK50" s="15"/>
      <c r="BL50" s="17"/>
      <c r="BM50" s="17"/>
      <c r="BN50" s="17"/>
      <c r="BO50" s="17"/>
      <c r="BP50" s="17"/>
      <c r="BQ50" s="17"/>
      <c r="BR50" s="15"/>
      <c r="BS50" s="15"/>
      <c r="BT50" s="15"/>
      <c r="BU50" s="15"/>
      <c r="BV50" s="15"/>
      <c r="BW50" s="15"/>
      <c r="BX50" s="17"/>
      <c r="BY50" s="17"/>
      <c r="BZ50" s="17"/>
      <c r="CA50" s="17"/>
      <c r="CB50" s="17"/>
      <c r="CC50" s="17"/>
    </row>
    <row r="51" spans="1:81" x14ac:dyDescent="0.3">
      <c r="A51" s="5" t="s">
        <v>43</v>
      </c>
      <c r="B51" s="5" t="s">
        <v>114</v>
      </c>
      <c r="C51" s="5" t="s">
        <v>32</v>
      </c>
      <c r="D51" s="21">
        <f t="shared" ref="D51" si="54">J51+P51+V51+AB51+AH51+AN51+AT51+AZ51+BF51+BL51+BR51+BX51</f>
        <v>12</v>
      </c>
      <c r="E51" s="21">
        <f t="shared" ref="E51" si="55">K51+Q51+W51+AC51+AI51+AO51+AU51+BA51+BG51+BM51+BS51+BY51</f>
        <v>116</v>
      </c>
      <c r="F51" s="21">
        <f t="shared" ref="F51" si="56">L51+R51+X51+AD51+AJ51+AP51+AV51+BB51+BH51+BN51+BT51+BZ51</f>
        <v>0</v>
      </c>
      <c r="G51" s="21">
        <f t="shared" ref="G51" si="57">M51+S51+Y51+AE51+AK51+AQ51+AW51+BC51+BI51+BO51+BU51+CA51</f>
        <v>0</v>
      </c>
      <c r="H51" s="21">
        <f t="shared" ref="H51" si="58">N51+T51+Z51+AF51+AL51+AR51+AX51+BD51+BJ51+BP51+BV51+CB51</f>
        <v>2</v>
      </c>
      <c r="I51" s="21">
        <f t="shared" ref="I51" si="59">O51+U51+AA51+AG51+AM51+AS51+AY51+BE51+BK51+BQ51+BW51+CC51</f>
        <v>1</v>
      </c>
      <c r="J51" s="19">
        <v>12</v>
      </c>
      <c r="K51" s="15">
        <v>116</v>
      </c>
      <c r="L51" s="15"/>
      <c r="M51" s="15"/>
      <c r="N51" s="15">
        <v>1</v>
      </c>
      <c r="O51" s="15">
        <v>1</v>
      </c>
      <c r="P51" s="17"/>
      <c r="Q51" s="17"/>
      <c r="R51" s="17"/>
      <c r="S51" s="17"/>
      <c r="T51" s="17">
        <v>1</v>
      </c>
      <c r="U51" s="17"/>
      <c r="V51" s="15"/>
      <c r="W51" s="15"/>
      <c r="X51" s="15"/>
      <c r="Y51" s="15"/>
      <c r="Z51" s="15"/>
      <c r="AA51" s="15"/>
      <c r="AB51" s="17"/>
      <c r="AC51" s="17"/>
      <c r="AD51" s="17"/>
      <c r="AE51" s="17"/>
      <c r="AF51" s="17"/>
      <c r="AG51" s="17"/>
      <c r="AH51" s="15"/>
      <c r="AI51" s="15"/>
      <c r="AJ51" s="15"/>
      <c r="AK51" s="15"/>
      <c r="AL51" s="15"/>
      <c r="AM51" s="15"/>
      <c r="AN51" s="17"/>
      <c r="AO51" s="17"/>
      <c r="AP51" s="17"/>
      <c r="AQ51" s="17"/>
      <c r="AR51" s="17"/>
      <c r="AS51" s="17"/>
      <c r="AT51" s="15"/>
      <c r="AU51" s="15"/>
      <c r="AV51" s="15"/>
      <c r="AW51" s="15"/>
      <c r="AX51" s="15"/>
      <c r="AY51" s="15"/>
      <c r="AZ51" s="17"/>
      <c r="BA51" s="17"/>
      <c r="BB51" s="17"/>
      <c r="BC51" s="17"/>
      <c r="BD51" s="17"/>
      <c r="BE51" s="17"/>
      <c r="BF51" s="15"/>
      <c r="BG51" s="15"/>
      <c r="BH51" s="15"/>
      <c r="BI51" s="15"/>
      <c r="BJ51" s="15"/>
      <c r="BK51" s="15"/>
      <c r="BL51" s="17"/>
      <c r="BM51" s="17"/>
      <c r="BN51" s="17"/>
      <c r="BO51" s="17"/>
      <c r="BP51" s="17"/>
      <c r="BQ51" s="17"/>
      <c r="BR51" s="15"/>
      <c r="BS51" s="15"/>
      <c r="BT51" s="15"/>
      <c r="BU51" s="15"/>
      <c r="BV51" s="15"/>
      <c r="BW51" s="15"/>
      <c r="BX51" s="17"/>
      <c r="BY51" s="17"/>
      <c r="BZ51" s="17"/>
      <c r="CA51" s="17"/>
      <c r="CB51" s="17"/>
      <c r="CC51" s="17"/>
    </row>
    <row r="52" spans="1:81" s="39" customFormat="1" x14ac:dyDescent="0.3">
      <c r="A52" s="31" t="s">
        <v>43</v>
      </c>
      <c r="B52" s="31" t="s">
        <v>113</v>
      </c>
      <c r="C52" s="31" t="s">
        <v>106</v>
      </c>
      <c r="D52" s="35">
        <f t="shared" ref="D52" si="60">J52+P52+V52+AB52+AH52+AN52+AT52+AZ52+BF52+BL52+BR52+BX52</f>
        <v>0</v>
      </c>
      <c r="E52" s="35">
        <f t="shared" ref="E52" si="61">K52+Q52+W52+AC52+AI52+AO52+AU52+BA52+BG52+BM52+BS52+BY52</f>
        <v>0</v>
      </c>
      <c r="F52" s="35">
        <f t="shared" ref="F52" si="62">L52+R52+X52+AD52+AJ52+AP52+AV52+BB52+BH52+BN52+BT52+BZ52</f>
        <v>0</v>
      </c>
      <c r="G52" s="35">
        <f t="shared" ref="G52" si="63">M52+S52+Y52+AE52+AK52+AQ52+AW52+BC52+BI52+BO52+BU52+CA52</f>
        <v>0</v>
      </c>
      <c r="H52" s="35">
        <f t="shared" ref="H52" si="64">N52+T52+Z52+AF52+AL52+AR52+AX52+BD52+BJ52+BP52+BV52+CB52</f>
        <v>0</v>
      </c>
      <c r="I52" s="35">
        <f t="shared" ref="I52" si="65">O52+U52+AA52+AG52+AM52+AS52+AY52+BE52+BK52+BQ52+BW52+CC52</f>
        <v>0</v>
      </c>
      <c r="J52" s="36"/>
      <c r="K52" s="37"/>
      <c r="L52" s="37"/>
      <c r="M52" s="37"/>
      <c r="N52" s="37"/>
      <c r="O52" s="37"/>
      <c r="P52" s="38"/>
      <c r="Q52" s="38"/>
      <c r="R52" s="38"/>
      <c r="S52" s="38"/>
      <c r="T52" s="38"/>
      <c r="U52" s="38"/>
      <c r="V52" s="37"/>
      <c r="W52" s="37"/>
      <c r="X52" s="37"/>
      <c r="Y52" s="37"/>
      <c r="Z52" s="37"/>
      <c r="AA52" s="37"/>
      <c r="AB52" s="38"/>
      <c r="AC52" s="38"/>
      <c r="AD52" s="38"/>
      <c r="AE52" s="38"/>
      <c r="AF52" s="38"/>
      <c r="AG52" s="38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8"/>
      <c r="AS52" s="38"/>
      <c r="AT52" s="37"/>
      <c r="AU52" s="37"/>
      <c r="AV52" s="37"/>
      <c r="AW52" s="37"/>
      <c r="AX52" s="37"/>
      <c r="AY52" s="37"/>
      <c r="AZ52" s="38"/>
      <c r="BA52" s="38"/>
      <c r="BB52" s="38"/>
      <c r="BC52" s="38"/>
      <c r="BD52" s="38"/>
      <c r="BE52" s="38"/>
      <c r="BF52" s="37"/>
      <c r="BG52" s="37"/>
      <c r="BH52" s="37"/>
      <c r="BI52" s="37"/>
      <c r="BJ52" s="37"/>
      <c r="BK52" s="37"/>
      <c r="BL52" s="38"/>
      <c r="BM52" s="38"/>
      <c r="BN52" s="38"/>
      <c r="BO52" s="38"/>
      <c r="BP52" s="38"/>
      <c r="BQ52" s="38"/>
      <c r="BR52" s="37"/>
      <c r="BS52" s="37"/>
      <c r="BT52" s="37"/>
      <c r="BU52" s="37"/>
      <c r="BV52" s="37"/>
      <c r="BW52" s="37"/>
      <c r="BX52" s="38"/>
      <c r="BY52" s="38"/>
      <c r="BZ52" s="38"/>
      <c r="CA52" s="38"/>
      <c r="CB52" s="38"/>
      <c r="CC52" s="38"/>
    </row>
    <row r="53" spans="1:81" x14ac:dyDescent="0.3">
      <c r="A53" s="5" t="s">
        <v>54</v>
      </c>
      <c r="B53" s="7" t="s">
        <v>112</v>
      </c>
      <c r="C53" s="5" t="s">
        <v>32</v>
      </c>
      <c r="D53" s="21">
        <f t="shared" si="1"/>
        <v>8</v>
      </c>
      <c r="E53" s="21">
        <f t="shared" si="13"/>
        <v>52</v>
      </c>
      <c r="F53" s="21">
        <f t="shared" si="14"/>
        <v>0</v>
      </c>
      <c r="G53" s="21">
        <f t="shared" si="15"/>
        <v>0</v>
      </c>
      <c r="H53" s="21">
        <f t="shared" si="16"/>
        <v>0</v>
      </c>
      <c r="I53" s="21">
        <f t="shared" si="17"/>
        <v>0</v>
      </c>
      <c r="J53" s="19">
        <v>8</v>
      </c>
      <c r="K53" s="15">
        <v>52</v>
      </c>
      <c r="L53" s="15"/>
      <c r="M53" s="15"/>
      <c r="N53" s="15"/>
      <c r="O53" s="15"/>
      <c r="P53" s="17"/>
      <c r="Q53" s="17"/>
      <c r="R53" s="17"/>
      <c r="S53" s="17"/>
      <c r="T53" s="17"/>
      <c r="U53" s="17"/>
      <c r="V53" s="15"/>
      <c r="W53" s="15"/>
      <c r="X53" s="15"/>
      <c r="Y53" s="15"/>
      <c r="Z53" s="15"/>
      <c r="AA53" s="15"/>
      <c r="AB53" s="17"/>
      <c r="AC53" s="17"/>
      <c r="AD53" s="17"/>
      <c r="AE53" s="17"/>
      <c r="AF53" s="17"/>
      <c r="AG53" s="17"/>
      <c r="AH53" s="15"/>
      <c r="AI53" s="15"/>
      <c r="AJ53" s="15"/>
      <c r="AK53" s="15"/>
      <c r="AL53" s="15"/>
      <c r="AM53" s="15"/>
      <c r="AN53" s="17"/>
      <c r="AO53" s="17"/>
      <c r="AP53" s="17"/>
      <c r="AQ53" s="17"/>
      <c r="AR53" s="17"/>
      <c r="AS53" s="17"/>
      <c r="AT53" s="15"/>
      <c r="AU53" s="15"/>
      <c r="AV53" s="15"/>
      <c r="AW53" s="15"/>
      <c r="AX53" s="15"/>
      <c r="AY53" s="15"/>
      <c r="AZ53" s="17"/>
      <c r="BA53" s="17"/>
      <c r="BB53" s="17"/>
      <c r="BC53" s="17"/>
      <c r="BD53" s="17"/>
      <c r="BE53" s="17"/>
      <c r="BF53" s="15"/>
      <c r="BG53" s="15"/>
      <c r="BH53" s="15"/>
      <c r="BI53" s="15"/>
      <c r="BJ53" s="15"/>
      <c r="BK53" s="15"/>
      <c r="BL53" s="17"/>
      <c r="BM53" s="17"/>
      <c r="BN53" s="17"/>
      <c r="BO53" s="17"/>
      <c r="BP53" s="17"/>
      <c r="BQ53" s="17"/>
      <c r="BR53" s="15"/>
      <c r="BS53" s="15"/>
      <c r="BT53" s="15"/>
      <c r="BU53" s="15"/>
      <c r="BV53" s="15"/>
      <c r="BW53" s="15"/>
      <c r="BX53" s="17"/>
      <c r="BY53" s="17"/>
      <c r="BZ53" s="17"/>
      <c r="CA53" s="17"/>
      <c r="CB53" s="17"/>
      <c r="CC53" s="17"/>
    </row>
    <row r="54" spans="1:81" x14ac:dyDescent="0.3">
      <c r="A54" s="5" t="s">
        <v>55</v>
      </c>
      <c r="B54" s="7" t="s">
        <v>111</v>
      </c>
      <c r="C54" s="5" t="s">
        <v>32</v>
      </c>
      <c r="D54" s="21">
        <f t="shared" si="1"/>
        <v>8</v>
      </c>
      <c r="E54" s="21">
        <f t="shared" si="13"/>
        <v>114</v>
      </c>
      <c r="F54" s="21">
        <f t="shared" si="14"/>
        <v>0</v>
      </c>
      <c r="G54" s="21">
        <f t="shared" si="15"/>
        <v>0</v>
      </c>
      <c r="H54" s="21">
        <f t="shared" si="16"/>
        <v>0</v>
      </c>
      <c r="I54" s="21">
        <f t="shared" si="17"/>
        <v>0</v>
      </c>
      <c r="J54" s="19">
        <v>8</v>
      </c>
      <c r="K54" s="15">
        <v>114</v>
      </c>
      <c r="L54" s="15"/>
      <c r="M54" s="15"/>
      <c r="N54" s="15"/>
      <c r="O54" s="15"/>
      <c r="P54" s="17"/>
      <c r="Q54" s="17"/>
      <c r="R54" s="17"/>
      <c r="S54" s="17"/>
      <c r="T54" s="17"/>
      <c r="U54" s="17"/>
      <c r="V54" s="15"/>
      <c r="W54" s="15"/>
      <c r="X54" s="15"/>
      <c r="Y54" s="15"/>
      <c r="Z54" s="15"/>
      <c r="AA54" s="15"/>
      <c r="AB54" s="17"/>
      <c r="AC54" s="17"/>
      <c r="AD54" s="17"/>
      <c r="AE54" s="17"/>
      <c r="AF54" s="17"/>
      <c r="AG54" s="17"/>
      <c r="AH54" s="15"/>
      <c r="AI54" s="15"/>
      <c r="AJ54" s="15"/>
      <c r="AK54" s="15"/>
      <c r="AL54" s="15"/>
      <c r="AM54" s="15"/>
      <c r="AN54" s="17"/>
      <c r="AO54" s="17"/>
      <c r="AP54" s="17"/>
      <c r="AQ54" s="17"/>
      <c r="AR54" s="17"/>
      <c r="AS54" s="17"/>
      <c r="AT54" s="15"/>
      <c r="AU54" s="15"/>
      <c r="AV54" s="15"/>
      <c r="AW54" s="15"/>
      <c r="AX54" s="15"/>
      <c r="AY54" s="15"/>
      <c r="AZ54" s="17"/>
      <c r="BA54" s="17"/>
      <c r="BB54" s="17"/>
      <c r="BC54" s="17"/>
      <c r="BD54" s="17"/>
      <c r="BE54" s="17"/>
      <c r="BF54" s="15"/>
      <c r="BG54" s="15"/>
      <c r="BH54" s="15"/>
      <c r="BI54" s="15"/>
      <c r="BJ54" s="15"/>
      <c r="BK54" s="15"/>
      <c r="BL54" s="17"/>
      <c r="BM54" s="17"/>
      <c r="BN54" s="17"/>
      <c r="BO54" s="17"/>
      <c r="BP54" s="17"/>
      <c r="BQ54" s="17"/>
      <c r="BR54" s="15"/>
      <c r="BS54" s="15"/>
      <c r="BT54" s="15"/>
      <c r="BU54" s="15"/>
      <c r="BV54" s="15"/>
      <c r="BW54" s="15"/>
      <c r="BX54" s="17"/>
      <c r="BY54" s="17"/>
      <c r="BZ54" s="17"/>
      <c r="CA54" s="17"/>
      <c r="CB54" s="17"/>
      <c r="CC54" s="17"/>
    </row>
    <row r="55" spans="1:81" x14ac:dyDescent="0.3">
      <c r="A55" s="10" t="s">
        <v>55</v>
      </c>
      <c r="B55" s="22" t="s">
        <v>110</v>
      </c>
      <c r="C55" s="10" t="s">
        <v>32</v>
      </c>
      <c r="D55" s="23">
        <f t="shared" si="1"/>
        <v>7</v>
      </c>
      <c r="E55" s="23">
        <f t="shared" si="13"/>
        <v>68</v>
      </c>
      <c r="F55" s="23">
        <f t="shared" si="14"/>
        <v>0</v>
      </c>
      <c r="G55" s="23">
        <f t="shared" si="15"/>
        <v>0</v>
      </c>
      <c r="H55" s="23">
        <f t="shared" si="16"/>
        <v>0</v>
      </c>
      <c r="I55" s="23">
        <f t="shared" si="17"/>
        <v>0</v>
      </c>
      <c r="J55" s="24">
        <v>7</v>
      </c>
      <c r="K55" s="25">
        <v>68</v>
      </c>
      <c r="L55" s="25"/>
      <c r="M55" s="25"/>
      <c r="N55" s="25"/>
      <c r="O55" s="25"/>
      <c r="P55" s="26"/>
      <c r="Q55" s="26"/>
      <c r="R55" s="26"/>
      <c r="S55" s="26"/>
      <c r="T55" s="26"/>
      <c r="U55" s="26"/>
      <c r="V55" s="25"/>
      <c r="W55" s="25"/>
      <c r="X55" s="25"/>
      <c r="Y55" s="25"/>
      <c r="Z55" s="25"/>
      <c r="AA55" s="25"/>
      <c r="AB55" s="26"/>
      <c r="AC55" s="26"/>
      <c r="AD55" s="26"/>
      <c r="AE55" s="26"/>
      <c r="AF55" s="26"/>
      <c r="AG55" s="26"/>
      <c r="AH55" s="25"/>
      <c r="AI55" s="25"/>
      <c r="AJ55" s="25"/>
      <c r="AK55" s="25"/>
      <c r="AL55" s="25"/>
      <c r="AM55" s="25"/>
      <c r="AN55" s="26"/>
      <c r="AO55" s="26"/>
      <c r="AP55" s="26"/>
      <c r="AQ55" s="26"/>
      <c r="AR55" s="26"/>
      <c r="AS55" s="26"/>
      <c r="AT55" s="25"/>
      <c r="AU55" s="25"/>
      <c r="AV55" s="25"/>
      <c r="AW55" s="25"/>
      <c r="AX55" s="25"/>
      <c r="AY55" s="25"/>
      <c r="AZ55" s="26"/>
      <c r="BA55" s="26"/>
      <c r="BB55" s="26"/>
      <c r="BC55" s="26"/>
      <c r="BD55" s="26"/>
      <c r="BE55" s="26"/>
      <c r="BF55" s="25"/>
      <c r="BG55" s="25"/>
      <c r="BH55" s="25"/>
      <c r="BI55" s="25"/>
      <c r="BJ55" s="25"/>
      <c r="BK55" s="25"/>
      <c r="BL55" s="26"/>
      <c r="BM55" s="26"/>
      <c r="BN55" s="26"/>
      <c r="BO55" s="26"/>
      <c r="BP55" s="26"/>
      <c r="BQ55" s="26"/>
      <c r="BR55" s="25"/>
      <c r="BS55" s="25"/>
      <c r="BT55" s="25"/>
      <c r="BU55" s="25"/>
      <c r="BV55" s="25"/>
      <c r="BW55" s="25"/>
      <c r="BX55" s="26"/>
      <c r="BY55" s="26"/>
      <c r="BZ55" s="26"/>
      <c r="CA55" s="26"/>
      <c r="CB55" s="26"/>
      <c r="CC55" s="26"/>
    </row>
    <row r="56" spans="1:81" x14ac:dyDescent="0.3">
      <c r="A56" s="10" t="s">
        <v>55</v>
      </c>
      <c r="B56" s="22" t="s">
        <v>109</v>
      </c>
      <c r="C56" s="10" t="s">
        <v>32</v>
      </c>
      <c r="D56" s="23">
        <f t="shared" si="1"/>
        <v>13</v>
      </c>
      <c r="E56" s="23">
        <f t="shared" si="13"/>
        <v>73</v>
      </c>
      <c r="F56" s="23">
        <f t="shared" si="14"/>
        <v>0</v>
      </c>
      <c r="G56" s="23">
        <f t="shared" si="15"/>
        <v>0</v>
      </c>
      <c r="H56" s="23">
        <f t="shared" si="16"/>
        <v>0</v>
      </c>
      <c r="I56" s="23">
        <f t="shared" si="17"/>
        <v>1</v>
      </c>
      <c r="J56" s="24">
        <v>13</v>
      </c>
      <c r="K56" s="25">
        <v>73</v>
      </c>
      <c r="L56" s="25"/>
      <c r="M56" s="25"/>
      <c r="N56" s="25"/>
      <c r="O56" s="25">
        <v>1</v>
      </c>
      <c r="P56" s="26"/>
      <c r="Q56" s="26"/>
      <c r="R56" s="26"/>
      <c r="S56" s="26"/>
      <c r="T56" s="26"/>
      <c r="U56" s="26"/>
      <c r="V56" s="25"/>
      <c r="W56" s="25"/>
      <c r="X56" s="25"/>
      <c r="Y56" s="25"/>
      <c r="Z56" s="25"/>
      <c r="AA56" s="25"/>
      <c r="AB56" s="26"/>
      <c r="AC56" s="26"/>
      <c r="AD56" s="26"/>
      <c r="AE56" s="26"/>
      <c r="AF56" s="26"/>
      <c r="AG56" s="26"/>
      <c r="AH56" s="25"/>
      <c r="AI56" s="25"/>
      <c r="AJ56" s="25"/>
      <c r="AK56" s="25"/>
      <c r="AL56" s="25"/>
      <c r="AM56" s="25"/>
      <c r="AN56" s="26"/>
      <c r="AO56" s="26"/>
      <c r="AP56" s="26"/>
      <c r="AQ56" s="26"/>
      <c r="AR56" s="26"/>
      <c r="AS56" s="26"/>
      <c r="AT56" s="25"/>
      <c r="AU56" s="25"/>
      <c r="AV56" s="25"/>
      <c r="AW56" s="25"/>
      <c r="AX56" s="25"/>
      <c r="AY56" s="25"/>
      <c r="AZ56" s="26"/>
      <c r="BA56" s="26"/>
      <c r="BB56" s="26"/>
      <c r="BC56" s="26"/>
      <c r="BD56" s="26"/>
      <c r="BE56" s="26"/>
      <c r="BF56" s="25"/>
      <c r="BG56" s="25"/>
      <c r="BH56" s="25"/>
      <c r="BI56" s="25"/>
      <c r="BJ56" s="25"/>
      <c r="BK56" s="25"/>
      <c r="BL56" s="26"/>
      <c r="BM56" s="26"/>
      <c r="BN56" s="26"/>
      <c r="BO56" s="26"/>
      <c r="BP56" s="26"/>
      <c r="BQ56" s="26"/>
      <c r="BR56" s="25"/>
      <c r="BS56" s="25"/>
      <c r="BT56" s="25"/>
      <c r="BU56" s="25"/>
      <c r="BV56" s="25"/>
      <c r="BW56" s="25"/>
      <c r="BX56" s="26"/>
      <c r="BY56" s="26"/>
      <c r="BZ56" s="26"/>
      <c r="CA56" s="26"/>
      <c r="CB56" s="26"/>
      <c r="CC56" s="26"/>
    </row>
    <row r="57" spans="1:81" x14ac:dyDescent="0.3">
      <c r="A57" s="40" t="s">
        <v>83</v>
      </c>
      <c r="B57" s="40"/>
      <c r="C57" s="40"/>
      <c r="D57" s="21">
        <f>SUM(D11:D56)</f>
        <v>382</v>
      </c>
      <c r="E57" s="21">
        <f t="shared" ref="E57:BP57" si="66">SUM(E11:E56)</f>
        <v>4114</v>
      </c>
      <c r="F57" s="21">
        <f t="shared" si="66"/>
        <v>0</v>
      </c>
      <c r="G57" s="21">
        <f t="shared" si="66"/>
        <v>0</v>
      </c>
      <c r="H57" s="21">
        <f t="shared" si="66"/>
        <v>13</v>
      </c>
      <c r="I57" s="21">
        <f t="shared" si="66"/>
        <v>134</v>
      </c>
      <c r="J57" s="21">
        <f t="shared" si="66"/>
        <v>382</v>
      </c>
      <c r="K57" s="21">
        <f t="shared" si="66"/>
        <v>4114</v>
      </c>
      <c r="L57" s="21">
        <f t="shared" si="66"/>
        <v>0</v>
      </c>
      <c r="M57" s="21">
        <f t="shared" si="66"/>
        <v>0</v>
      </c>
      <c r="N57" s="21">
        <f t="shared" si="66"/>
        <v>8</v>
      </c>
      <c r="O57" s="21">
        <f t="shared" si="66"/>
        <v>134</v>
      </c>
      <c r="P57" s="21">
        <f t="shared" si="66"/>
        <v>0</v>
      </c>
      <c r="Q57" s="21">
        <f t="shared" si="66"/>
        <v>0</v>
      </c>
      <c r="R57" s="21">
        <f t="shared" si="66"/>
        <v>0</v>
      </c>
      <c r="S57" s="21">
        <f t="shared" si="66"/>
        <v>0</v>
      </c>
      <c r="T57" s="21">
        <f t="shared" si="66"/>
        <v>5</v>
      </c>
      <c r="U57" s="21">
        <f t="shared" si="66"/>
        <v>0</v>
      </c>
      <c r="V57" s="21">
        <f t="shared" si="66"/>
        <v>0</v>
      </c>
      <c r="W57" s="21">
        <f t="shared" si="66"/>
        <v>0</v>
      </c>
      <c r="X57" s="21">
        <f t="shared" si="66"/>
        <v>0</v>
      </c>
      <c r="Y57" s="21">
        <f t="shared" si="66"/>
        <v>0</v>
      </c>
      <c r="Z57" s="21">
        <f t="shared" si="66"/>
        <v>0</v>
      </c>
      <c r="AA57" s="21">
        <f t="shared" si="66"/>
        <v>0</v>
      </c>
      <c r="AB57" s="21">
        <f t="shared" si="66"/>
        <v>0</v>
      </c>
      <c r="AC57" s="21">
        <f t="shared" si="66"/>
        <v>0</v>
      </c>
      <c r="AD57" s="21">
        <f t="shared" si="66"/>
        <v>0</v>
      </c>
      <c r="AE57" s="21">
        <f t="shared" si="66"/>
        <v>0</v>
      </c>
      <c r="AF57" s="21">
        <f t="shared" si="66"/>
        <v>0</v>
      </c>
      <c r="AG57" s="21">
        <f t="shared" si="66"/>
        <v>0</v>
      </c>
      <c r="AH57" s="21">
        <f t="shared" si="66"/>
        <v>0</v>
      </c>
      <c r="AI57" s="21">
        <f t="shared" si="66"/>
        <v>0</v>
      </c>
      <c r="AJ57" s="21">
        <f t="shared" si="66"/>
        <v>0</v>
      </c>
      <c r="AK57" s="21">
        <f t="shared" si="66"/>
        <v>0</v>
      </c>
      <c r="AL57" s="21">
        <f t="shared" si="66"/>
        <v>0</v>
      </c>
      <c r="AM57" s="21">
        <f t="shared" si="66"/>
        <v>0</v>
      </c>
      <c r="AN57" s="21">
        <f t="shared" si="66"/>
        <v>0</v>
      </c>
      <c r="AO57" s="21">
        <f t="shared" si="66"/>
        <v>0</v>
      </c>
      <c r="AP57" s="21">
        <f t="shared" si="66"/>
        <v>0</v>
      </c>
      <c r="AQ57" s="21">
        <f t="shared" si="66"/>
        <v>0</v>
      </c>
      <c r="AR57" s="21">
        <f t="shared" si="66"/>
        <v>0</v>
      </c>
      <c r="AS57" s="21">
        <f t="shared" si="66"/>
        <v>0</v>
      </c>
      <c r="AT57" s="21">
        <f t="shared" si="66"/>
        <v>0</v>
      </c>
      <c r="AU57" s="21">
        <f t="shared" si="66"/>
        <v>0</v>
      </c>
      <c r="AV57" s="21">
        <f t="shared" si="66"/>
        <v>0</v>
      </c>
      <c r="AW57" s="21">
        <f t="shared" si="66"/>
        <v>0</v>
      </c>
      <c r="AX57" s="21">
        <f t="shared" si="66"/>
        <v>0</v>
      </c>
      <c r="AY57" s="21">
        <f t="shared" si="66"/>
        <v>0</v>
      </c>
      <c r="AZ57" s="21">
        <f t="shared" si="66"/>
        <v>0</v>
      </c>
      <c r="BA57" s="21">
        <f t="shared" si="66"/>
        <v>0</v>
      </c>
      <c r="BB57" s="21">
        <f t="shared" si="66"/>
        <v>0</v>
      </c>
      <c r="BC57" s="21">
        <f t="shared" si="66"/>
        <v>0</v>
      </c>
      <c r="BD57" s="21">
        <f t="shared" si="66"/>
        <v>0</v>
      </c>
      <c r="BE57" s="21">
        <f t="shared" si="66"/>
        <v>0</v>
      </c>
      <c r="BF57" s="21">
        <f t="shared" si="66"/>
        <v>0</v>
      </c>
      <c r="BG57" s="21">
        <f t="shared" si="66"/>
        <v>0</v>
      </c>
      <c r="BH57" s="21">
        <f t="shared" si="66"/>
        <v>0</v>
      </c>
      <c r="BI57" s="21">
        <f t="shared" si="66"/>
        <v>0</v>
      </c>
      <c r="BJ57" s="21">
        <f t="shared" si="66"/>
        <v>0</v>
      </c>
      <c r="BK57" s="21">
        <f t="shared" si="66"/>
        <v>0</v>
      </c>
      <c r="BL57" s="21">
        <f t="shared" si="66"/>
        <v>0</v>
      </c>
      <c r="BM57" s="21">
        <f t="shared" si="66"/>
        <v>0</v>
      </c>
      <c r="BN57" s="21">
        <f t="shared" si="66"/>
        <v>0</v>
      </c>
      <c r="BO57" s="21">
        <f t="shared" si="66"/>
        <v>0</v>
      </c>
      <c r="BP57" s="21">
        <f t="shared" si="66"/>
        <v>0</v>
      </c>
      <c r="BQ57" s="21">
        <f t="shared" ref="BQ57:CC57" si="67">SUM(BQ11:BQ56)</f>
        <v>0</v>
      </c>
      <c r="BR57" s="21">
        <f t="shared" si="67"/>
        <v>0</v>
      </c>
      <c r="BS57" s="21">
        <f t="shared" si="67"/>
        <v>0</v>
      </c>
      <c r="BT57" s="21">
        <f t="shared" si="67"/>
        <v>0</v>
      </c>
      <c r="BU57" s="21">
        <f t="shared" si="67"/>
        <v>0</v>
      </c>
      <c r="BV57" s="21">
        <f t="shared" si="67"/>
        <v>0</v>
      </c>
      <c r="BW57" s="21">
        <f t="shared" si="67"/>
        <v>0</v>
      </c>
      <c r="BX57" s="21">
        <f t="shared" si="67"/>
        <v>0</v>
      </c>
      <c r="BY57" s="21">
        <f t="shared" si="67"/>
        <v>0</v>
      </c>
      <c r="BZ57" s="21">
        <f t="shared" si="67"/>
        <v>0</v>
      </c>
      <c r="CA57" s="21">
        <f t="shared" si="67"/>
        <v>0</v>
      </c>
      <c r="CB57" s="21">
        <f t="shared" si="67"/>
        <v>0</v>
      </c>
      <c r="CC57" s="21">
        <f t="shared" si="67"/>
        <v>0</v>
      </c>
    </row>
  </sheetData>
  <autoFilter ref="A10:CB57" xr:uid="{00000000-0009-0000-0000-000000000000}"/>
  <mergeCells count="48">
    <mergeCell ref="A57:C57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  <mergeCell ref="AZ9:BE9"/>
    <mergeCell ref="BL9:BQ9"/>
    <mergeCell ref="BX9:CC9"/>
    <mergeCell ref="AH9:AM9"/>
    <mergeCell ref="AT9:AY9"/>
    <mergeCell ref="BF9:BK9"/>
    <mergeCell ref="BR9:BW9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</mergeCells>
  <phoneticPr fontId="1" type="noConversion"/>
  <conditionalFormatting sqref="K53:K56 K11:K17 Q11:Q17 W11:W17 AC11:AC17 AI11:AI17 BA11:BA17 AU11:AU17 AO11:AO17 BG11:BG17 BM11:BM17 BS11:BS17 K44:K49 Q44:Q49 W44:W49 AC44:AC49 AI44:AI49 BA44:BA49 AU44:AU49 AO44:AO49 BG44:BG49 BM44:BM49 BS44:BS49 BS19:BS40 BM19:BM40 BG19:BG40 AO19:AO40 AU19:AU40 BA19:BA40 AI19:AI40 AC19:AC40 W19:W40 Q19:Q40 K19:K40">
    <cfRule type="cellIs" dxfId="134" priority="148" operator="greaterThan">
      <formula>150</formula>
    </cfRule>
    <cfRule type="cellIs" dxfId="133" priority="149" operator="greaterThan">
      <formula>121</formula>
    </cfRule>
  </conditionalFormatting>
  <conditionalFormatting sqref="Q53:Q56">
    <cfRule type="cellIs" dxfId="132" priority="146" operator="greaterThan">
      <formula>150</formula>
    </cfRule>
    <cfRule type="cellIs" dxfId="131" priority="147" operator="greaterThan">
      <formula>121</formula>
    </cfRule>
  </conditionalFormatting>
  <conditionalFormatting sqref="W53:W56">
    <cfRule type="cellIs" dxfId="130" priority="144" operator="greaterThan">
      <formula>150</formula>
    </cfRule>
    <cfRule type="cellIs" dxfId="129" priority="145" operator="greaterThan">
      <formula>121</formula>
    </cfRule>
  </conditionalFormatting>
  <conditionalFormatting sqref="AC53:AC56">
    <cfRule type="cellIs" dxfId="128" priority="142" operator="greaterThan">
      <formula>150</formula>
    </cfRule>
    <cfRule type="cellIs" dxfId="127" priority="143" operator="greaterThan">
      <formula>121</formula>
    </cfRule>
  </conditionalFormatting>
  <conditionalFormatting sqref="AC20">
    <cfRule type="cellIs" dxfId="126" priority="141" operator="greaterThan">
      <formula>75</formula>
    </cfRule>
  </conditionalFormatting>
  <conditionalFormatting sqref="AI53:AI56">
    <cfRule type="cellIs" dxfId="125" priority="139" operator="greaterThan">
      <formula>150</formula>
    </cfRule>
    <cfRule type="cellIs" dxfId="124" priority="140" operator="greaterThan">
      <formula>121</formula>
    </cfRule>
  </conditionalFormatting>
  <conditionalFormatting sqref="AI20">
    <cfRule type="cellIs" dxfId="123" priority="138" operator="greaterThan">
      <formula>75</formula>
    </cfRule>
  </conditionalFormatting>
  <conditionalFormatting sqref="H53:H56 H11:H17 H44:H50 H19:H40">
    <cfRule type="cellIs" dxfId="122" priority="135" operator="lessThan">
      <formula>5</formula>
    </cfRule>
  </conditionalFormatting>
  <conditionalFormatting sqref="BA53:BA56">
    <cfRule type="cellIs" dxfId="121" priority="118" operator="greaterThan">
      <formula>150</formula>
    </cfRule>
    <cfRule type="cellIs" dxfId="120" priority="119" operator="greaterThan">
      <formula>121</formula>
    </cfRule>
  </conditionalFormatting>
  <conditionalFormatting sqref="BA20">
    <cfRule type="cellIs" dxfId="119" priority="117" operator="greaterThan">
      <formula>75</formula>
    </cfRule>
  </conditionalFormatting>
  <conditionalFormatting sqref="AU53:AU56">
    <cfRule type="cellIs" dxfId="118" priority="130" operator="greaterThan">
      <formula>150</formula>
    </cfRule>
    <cfRule type="cellIs" dxfId="117" priority="131" operator="greaterThan">
      <formula>121</formula>
    </cfRule>
  </conditionalFormatting>
  <conditionalFormatting sqref="AU20">
    <cfRule type="cellIs" dxfId="116" priority="129" operator="greaterThan">
      <formula>75</formula>
    </cfRule>
  </conditionalFormatting>
  <conditionalFormatting sqref="AO53:AO56">
    <cfRule type="cellIs" dxfId="115" priority="121" operator="greaterThan">
      <formula>150</formula>
    </cfRule>
    <cfRule type="cellIs" dxfId="114" priority="122" operator="greaterThan">
      <formula>121</formula>
    </cfRule>
  </conditionalFormatting>
  <conditionalFormatting sqref="AO20">
    <cfRule type="cellIs" dxfId="113" priority="120" operator="greaterThan">
      <formula>75</formula>
    </cfRule>
  </conditionalFormatting>
  <conditionalFormatting sqref="BG53:BG56">
    <cfRule type="cellIs" dxfId="112" priority="115" operator="greaterThan">
      <formula>150</formula>
    </cfRule>
    <cfRule type="cellIs" dxfId="111" priority="116" operator="greaterThan">
      <formula>121</formula>
    </cfRule>
  </conditionalFormatting>
  <conditionalFormatting sqref="BG20">
    <cfRule type="cellIs" dxfId="110" priority="114" operator="greaterThan">
      <formula>75</formula>
    </cfRule>
  </conditionalFormatting>
  <conditionalFormatting sqref="BM53:BM56">
    <cfRule type="cellIs" dxfId="109" priority="112" operator="greaterThan">
      <formula>150</formula>
    </cfRule>
    <cfRule type="cellIs" dxfId="108" priority="113" operator="greaterThan">
      <formula>121</formula>
    </cfRule>
  </conditionalFormatting>
  <conditionalFormatting sqref="BM20">
    <cfRule type="cellIs" dxfId="107" priority="111" operator="greaterThan">
      <formula>75</formula>
    </cfRule>
  </conditionalFormatting>
  <conditionalFormatting sqref="BS53:BS56">
    <cfRule type="cellIs" dxfId="106" priority="109" operator="greaterThan">
      <formula>150</formula>
    </cfRule>
    <cfRule type="cellIs" dxfId="105" priority="110" operator="greaterThan">
      <formula>121</formula>
    </cfRule>
  </conditionalFormatting>
  <conditionalFormatting sqref="BS20">
    <cfRule type="cellIs" dxfId="104" priority="108" operator="greaterThan">
      <formula>75</formula>
    </cfRule>
  </conditionalFormatting>
  <conditionalFormatting sqref="I53:I56 I11:I17 I44:I50 I19:I40">
    <cfRule type="cellIs" dxfId="103" priority="107" operator="equal">
      <formula>0</formula>
    </cfRule>
  </conditionalFormatting>
  <conditionalFormatting sqref="G53:G56 G11:G17 G44:G50 G19:G40">
    <cfRule type="cellIs" dxfId="102" priority="106" operator="greaterThan">
      <formula>1</formula>
    </cfRule>
  </conditionalFormatting>
  <conditionalFormatting sqref="K50">
    <cfRule type="cellIs" dxfId="101" priority="104" operator="greaterThan">
      <formula>150</formula>
    </cfRule>
    <cfRule type="cellIs" dxfId="100" priority="105" operator="greaterThan">
      <formula>121</formula>
    </cfRule>
  </conditionalFormatting>
  <conditionalFormatting sqref="Q50">
    <cfRule type="cellIs" dxfId="99" priority="102" operator="greaterThan">
      <formula>150</formula>
    </cfRule>
    <cfRule type="cellIs" dxfId="98" priority="103" operator="greaterThan">
      <formula>121</formula>
    </cfRule>
  </conditionalFormatting>
  <conditionalFormatting sqref="W50">
    <cfRule type="cellIs" dxfId="97" priority="100" operator="greaterThan">
      <formula>150</formula>
    </cfRule>
    <cfRule type="cellIs" dxfId="96" priority="101" operator="greaterThan">
      <formula>121</formula>
    </cfRule>
  </conditionalFormatting>
  <conditionalFormatting sqref="AC50">
    <cfRule type="cellIs" dxfId="95" priority="98" operator="greaterThan">
      <formula>150</formula>
    </cfRule>
    <cfRule type="cellIs" dxfId="94" priority="99" operator="greaterThan">
      <formula>121</formula>
    </cfRule>
  </conditionalFormatting>
  <conditionalFormatting sqref="AI50">
    <cfRule type="cellIs" dxfId="93" priority="96" operator="greaterThan">
      <formula>150</formula>
    </cfRule>
    <cfRule type="cellIs" dxfId="92" priority="97" operator="greaterThan">
      <formula>121</formula>
    </cfRule>
  </conditionalFormatting>
  <conditionalFormatting sqref="BA50">
    <cfRule type="cellIs" dxfId="91" priority="89" operator="greaterThan">
      <formula>150</formula>
    </cfRule>
    <cfRule type="cellIs" dxfId="90" priority="90" operator="greaterThan">
      <formula>121</formula>
    </cfRule>
  </conditionalFormatting>
  <conditionalFormatting sqref="AU50">
    <cfRule type="cellIs" dxfId="89" priority="93" operator="greaterThan">
      <formula>150</formula>
    </cfRule>
    <cfRule type="cellIs" dxfId="88" priority="94" operator="greaterThan">
      <formula>121</formula>
    </cfRule>
  </conditionalFormatting>
  <conditionalFormatting sqref="AO50">
    <cfRule type="cellIs" dxfId="87" priority="91" operator="greaterThan">
      <formula>150</formula>
    </cfRule>
    <cfRule type="cellIs" dxfId="86" priority="92" operator="greaterThan">
      <formula>121</formula>
    </cfRule>
  </conditionalFormatting>
  <conditionalFormatting sqref="BG50">
    <cfRule type="cellIs" dxfId="85" priority="87" operator="greaterThan">
      <formula>150</formula>
    </cfRule>
    <cfRule type="cellIs" dxfId="84" priority="88" operator="greaterThan">
      <formula>121</formula>
    </cfRule>
  </conditionalFormatting>
  <conditionalFormatting sqref="BM50">
    <cfRule type="cellIs" dxfId="83" priority="85" operator="greaterThan">
      <formula>150</formula>
    </cfRule>
    <cfRule type="cellIs" dxfId="82" priority="86" operator="greaterThan">
      <formula>121</formula>
    </cfRule>
  </conditionalFormatting>
  <conditionalFormatting sqref="BS50">
    <cfRule type="cellIs" dxfId="81" priority="83" operator="greaterThan">
      <formula>150</formula>
    </cfRule>
    <cfRule type="cellIs" dxfId="80" priority="84" operator="greaterThan">
      <formula>121</formula>
    </cfRule>
  </conditionalFormatting>
  <conditionalFormatting sqref="K41">
    <cfRule type="cellIs" dxfId="79" priority="79" operator="greaterThan">
      <formula>150</formula>
    </cfRule>
    <cfRule type="cellIs" dxfId="78" priority="80" operator="greaterThan">
      <formula>121</formula>
    </cfRule>
  </conditionalFormatting>
  <conditionalFormatting sqref="Q41">
    <cfRule type="cellIs" dxfId="77" priority="77" operator="greaterThan">
      <formula>150</formula>
    </cfRule>
    <cfRule type="cellIs" dxfId="76" priority="78" operator="greaterThan">
      <formula>121</formula>
    </cfRule>
  </conditionalFormatting>
  <conditionalFormatting sqref="W41">
    <cfRule type="cellIs" dxfId="75" priority="75" operator="greaterThan">
      <formula>150</formula>
    </cfRule>
    <cfRule type="cellIs" dxfId="74" priority="76" operator="greaterThan">
      <formula>121</formula>
    </cfRule>
  </conditionalFormatting>
  <conditionalFormatting sqref="AC41">
    <cfRule type="cellIs" dxfId="73" priority="73" operator="greaterThan">
      <formula>150</formula>
    </cfRule>
    <cfRule type="cellIs" dxfId="72" priority="74" operator="greaterThan">
      <formula>121</formula>
    </cfRule>
  </conditionalFormatting>
  <conditionalFormatting sqref="AI41">
    <cfRule type="cellIs" dxfId="71" priority="71" operator="greaterThan">
      <formula>150</formula>
    </cfRule>
    <cfRule type="cellIs" dxfId="70" priority="72" operator="greaterThan">
      <formula>121</formula>
    </cfRule>
  </conditionalFormatting>
  <conditionalFormatting sqref="H41">
    <cfRule type="cellIs" dxfId="69" priority="70" operator="lessThan">
      <formula>5</formula>
    </cfRule>
  </conditionalFormatting>
  <conditionalFormatting sqref="BA41">
    <cfRule type="cellIs" dxfId="68" priority="64" operator="greaterThan">
      <formula>150</formula>
    </cfRule>
    <cfRule type="cellIs" dxfId="67" priority="65" operator="greaterThan">
      <formula>121</formula>
    </cfRule>
  </conditionalFormatting>
  <conditionalFormatting sqref="AU41">
    <cfRule type="cellIs" dxfId="66" priority="68" operator="greaterThan">
      <formula>150</formula>
    </cfRule>
    <cfRule type="cellIs" dxfId="65" priority="69" operator="greaterThan">
      <formula>121</formula>
    </cfRule>
  </conditionalFormatting>
  <conditionalFormatting sqref="AO41">
    <cfRule type="cellIs" dxfId="64" priority="66" operator="greaterThan">
      <formula>150</formula>
    </cfRule>
    <cfRule type="cellIs" dxfId="63" priority="67" operator="greaterThan">
      <formula>121</formula>
    </cfRule>
  </conditionalFormatting>
  <conditionalFormatting sqref="BG41">
    <cfRule type="cellIs" dxfId="62" priority="62" operator="greaterThan">
      <formula>150</formula>
    </cfRule>
    <cfRule type="cellIs" dxfId="61" priority="63" operator="greaterThan">
      <formula>121</formula>
    </cfRule>
  </conditionalFormatting>
  <conditionalFormatting sqref="BM41">
    <cfRule type="cellIs" dxfId="60" priority="60" operator="greaterThan">
      <formula>150</formula>
    </cfRule>
    <cfRule type="cellIs" dxfId="59" priority="61" operator="greaterThan">
      <formula>121</formula>
    </cfRule>
  </conditionalFormatting>
  <conditionalFormatting sqref="BS41">
    <cfRule type="cellIs" dxfId="58" priority="58" operator="greaterThan">
      <formula>150</formula>
    </cfRule>
    <cfRule type="cellIs" dxfId="57" priority="59" operator="greaterThan">
      <formula>121</formula>
    </cfRule>
  </conditionalFormatting>
  <conditionalFormatting sqref="I41">
    <cfRule type="cellIs" dxfId="56" priority="57" operator="equal">
      <formula>0</formula>
    </cfRule>
  </conditionalFormatting>
  <conditionalFormatting sqref="G41">
    <cfRule type="cellIs" dxfId="55" priority="56" operator="greaterThan">
      <formula>1</formula>
    </cfRule>
  </conditionalFormatting>
  <conditionalFormatting sqref="H51:H52">
    <cfRule type="cellIs" dxfId="54" priority="55" operator="lessThan">
      <formula>5</formula>
    </cfRule>
  </conditionalFormatting>
  <conditionalFormatting sqref="I51:I52">
    <cfRule type="cellIs" dxfId="53" priority="54" operator="equal">
      <formula>0</formula>
    </cfRule>
  </conditionalFormatting>
  <conditionalFormatting sqref="G51:G52">
    <cfRule type="cellIs" dxfId="52" priority="53" operator="greaterThan">
      <formula>1</formula>
    </cfRule>
  </conditionalFormatting>
  <conditionalFormatting sqref="K51:K52">
    <cfRule type="cellIs" dxfId="51" priority="51" operator="greaterThan">
      <formula>150</formula>
    </cfRule>
    <cfRule type="cellIs" dxfId="50" priority="52" operator="greaterThan">
      <formula>121</formula>
    </cfRule>
  </conditionalFormatting>
  <conditionalFormatting sqref="Q51:Q52">
    <cfRule type="cellIs" dxfId="49" priority="49" operator="greaterThan">
      <formula>150</formula>
    </cfRule>
    <cfRule type="cellIs" dxfId="48" priority="50" operator="greaterThan">
      <formula>121</formula>
    </cfRule>
  </conditionalFormatting>
  <conditionalFormatting sqref="W51:W52">
    <cfRule type="cellIs" dxfId="47" priority="47" operator="greaterThan">
      <formula>150</formula>
    </cfRule>
    <cfRule type="cellIs" dxfId="46" priority="48" operator="greaterThan">
      <formula>121</formula>
    </cfRule>
  </conditionalFormatting>
  <conditionalFormatting sqref="AC51:AC52">
    <cfRule type="cellIs" dxfId="45" priority="45" operator="greaterThan">
      <formula>150</formula>
    </cfRule>
    <cfRule type="cellIs" dxfId="44" priority="46" operator="greaterThan">
      <formula>121</formula>
    </cfRule>
  </conditionalFormatting>
  <conditionalFormatting sqref="AI51:AI52">
    <cfRule type="cellIs" dxfId="43" priority="43" operator="greaterThan">
      <formula>150</formula>
    </cfRule>
    <cfRule type="cellIs" dxfId="42" priority="44" operator="greaterThan">
      <formula>121</formula>
    </cfRule>
  </conditionalFormatting>
  <conditionalFormatting sqref="BA51:BA52">
    <cfRule type="cellIs" dxfId="41" priority="37" operator="greaterThan">
      <formula>150</formula>
    </cfRule>
    <cfRule type="cellIs" dxfId="40" priority="38" operator="greaterThan">
      <formula>121</formula>
    </cfRule>
  </conditionalFormatting>
  <conditionalFormatting sqref="AU51:AU52">
    <cfRule type="cellIs" dxfId="39" priority="41" operator="greaterThan">
      <formula>150</formula>
    </cfRule>
    <cfRule type="cellIs" dxfId="38" priority="42" operator="greaterThan">
      <formula>121</formula>
    </cfRule>
  </conditionalFormatting>
  <conditionalFormatting sqref="AO51:AO52">
    <cfRule type="cellIs" dxfId="37" priority="39" operator="greaterThan">
      <formula>150</formula>
    </cfRule>
    <cfRule type="cellIs" dxfId="36" priority="40" operator="greaterThan">
      <formula>121</formula>
    </cfRule>
  </conditionalFormatting>
  <conditionalFormatting sqref="BG51:BG52">
    <cfRule type="cellIs" dxfId="35" priority="35" operator="greaterThan">
      <formula>150</formula>
    </cfRule>
    <cfRule type="cellIs" dxfId="34" priority="36" operator="greaterThan">
      <formula>121</formula>
    </cfRule>
  </conditionalFormatting>
  <conditionalFormatting sqref="BM51:BM52">
    <cfRule type="cellIs" dxfId="33" priority="33" operator="greaterThan">
      <formula>150</formula>
    </cfRule>
    <cfRule type="cellIs" dxfId="32" priority="34" operator="greaterThan">
      <formula>121</formula>
    </cfRule>
  </conditionalFormatting>
  <conditionalFormatting sqref="BS51:BS52">
    <cfRule type="cellIs" dxfId="31" priority="31" operator="greaterThan">
      <formula>150</formula>
    </cfRule>
    <cfRule type="cellIs" dxfId="30" priority="32" operator="greaterThan">
      <formula>121</formula>
    </cfRule>
  </conditionalFormatting>
  <conditionalFormatting sqref="K42:K43">
    <cfRule type="cellIs" dxfId="29" priority="29" operator="greaterThan">
      <formula>150</formula>
    </cfRule>
    <cfRule type="cellIs" dxfId="28" priority="30" operator="greaterThan">
      <formula>121</formula>
    </cfRule>
  </conditionalFormatting>
  <conditionalFormatting sqref="Q42:Q43">
    <cfRule type="cellIs" dxfId="27" priority="27" operator="greaterThan">
      <formula>150</formula>
    </cfRule>
    <cfRule type="cellIs" dxfId="26" priority="28" operator="greaterThan">
      <formula>121</formula>
    </cfRule>
  </conditionalFormatting>
  <conditionalFormatting sqref="W42:W43">
    <cfRule type="cellIs" dxfId="25" priority="25" operator="greaterThan">
      <formula>150</formula>
    </cfRule>
    <cfRule type="cellIs" dxfId="24" priority="26" operator="greaterThan">
      <formula>121</formula>
    </cfRule>
  </conditionalFormatting>
  <conditionalFormatting sqref="AC42:AC43">
    <cfRule type="cellIs" dxfId="23" priority="23" operator="greaterThan">
      <formula>150</formula>
    </cfRule>
    <cfRule type="cellIs" dxfId="22" priority="24" operator="greaterThan">
      <formula>121</formula>
    </cfRule>
  </conditionalFormatting>
  <conditionalFormatting sqref="AI42:AI43">
    <cfRule type="cellIs" dxfId="21" priority="21" operator="greaterThan">
      <formula>150</formula>
    </cfRule>
    <cfRule type="cellIs" dxfId="20" priority="22" operator="greaterThan">
      <formula>121</formula>
    </cfRule>
  </conditionalFormatting>
  <conditionalFormatting sqref="H42:H43">
    <cfRule type="cellIs" dxfId="19" priority="20" operator="lessThan">
      <formula>5</formula>
    </cfRule>
  </conditionalFormatting>
  <conditionalFormatting sqref="BA42:BA43">
    <cfRule type="cellIs" dxfId="18" priority="14" operator="greaterThan">
      <formula>150</formula>
    </cfRule>
    <cfRule type="cellIs" dxfId="17" priority="15" operator="greaterThan">
      <formula>121</formula>
    </cfRule>
  </conditionalFormatting>
  <conditionalFormatting sqref="AU42:AU43">
    <cfRule type="cellIs" dxfId="16" priority="18" operator="greaterThan">
      <formula>150</formula>
    </cfRule>
    <cfRule type="cellIs" dxfId="15" priority="19" operator="greaterThan">
      <formula>121</formula>
    </cfRule>
  </conditionalFormatting>
  <conditionalFormatting sqref="AO42:AO43">
    <cfRule type="cellIs" dxfId="14" priority="16" operator="greaterThan">
      <formula>150</formula>
    </cfRule>
    <cfRule type="cellIs" dxfId="13" priority="17" operator="greaterThan">
      <formula>121</formula>
    </cfRule>
  </conditionalFormatting>
  <conditionalFormatting sqref="BG42:BG43">
    <cfRule type="cellIs" dxfId="12" priority="12" operator="greaterThan">
      <formula>150</formula>
    </cfRule>
    <cfRule type="cellIs" dxfId="11" priority="13" operator="greaterThan">
      <formula>121</formula>
    </cfRule>
  </conditionalFormatting>
  <conditionalFormatting sqref="BM42:BM43">
    <cfRule type="cellIs" dxfId="10" priority="10" operator="greaterThan">
      <formula>150</formula>
    </cfRule>
    <cfRule type="cellIs" dxfId="9" priority="11" operator="greaterThan">
      <formula>121</formula>
    </cfRule>
  </conditionalFormatting>
  <conditionalFormatting sqref="BS42:BS43">
    <cfRule type="cellIs" dxfId="8" priority="8" operator="greaterThan">
      <formula>150</formula>
    </cfRule>
    <cfRule type="cellIs" dxfId="7" priority="9" operator="greaterThan">
      <formula>121</formula>
    </cfRule>
  </conditionalFormatting>
  <conditionalFormatting sqref="I42:I43">
    <cfRule type="cellIs" dxfId="6" priority="7" operator="equal">
      <formula>0</formula>
    </cfRule>
  </conditionalFormatting>
  <conditionalFormatting sqref="G42:G43">
    <cfRule type="cellIs" dxfId="5" priority="6" operator="greaterThan">
      <formula>1</formula>
    </cfRule>
  </conditionalFormatting>
  <conditionalFormatting sqref="K18 Q18 W18 AC18 AI18 BA18 AU18 AO18 BG18 BM18 BS18">
    <cfRule type="cellIs" dxfId="4" priority="4" operator="greaterThan">
      <formula>150</formula>
    </cfRule>
    <cfRule type="cellIs" dxfId="3" priority="5" operator="greaterThan">
      <formula>121</formula>
    </cfRule>
  </conditionalFormatting>
  <conditionalFormatting sqref="H18">
    <cfRule type="cellIs" dxfId="2" priority="3" operator="lessThan">
      <formula>5</formula>
    </cfRule>
  </conditionalFormatting>
  <conditionalFormatting sqref="I18">
    <cfRule type="cellIs" dxfId="1" priority="2" operator="equal">
      <formula>0</formula>
    </cfRule>
  </conditionalFormatting>
  <conditionalFormatting sqref="G18">
    <cfRule type="cellIs" dxfId="0" priority="1" operator="greaterThan">
      <formula>1</formula>
    </cfRule>
  </conditionalFormatting>
  <pageMargins left="0.7" right="0.7" top="0.75" bottom="0.75" header="0.3" footer="0.3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zoomScale="85" zoomScaleNormal="85" workbookViewId="0">
      <selection activeCell="D5" sqref="D5"/>
    </sheetView>
  </sheetViews>
  <sheetFormatPr defaultRowHeight="16.149999999999999" x14ac:dyDescent="0.3"/>
  <cols>
    <col min="1" max="1" width="16.59765625" bestFit="1" customWidth="1"/>
    <col min="2" max="2" width="8.3984375" bestFit="1" customWidth="1"/>
    <col min="3" max="3" width="9.296875" bestFit="1" customWidth="1"/>
    <col min="4" max="4" width="10.5" bestFit="1" customWidth="1"/>
    <col min="13" max="13" width="10.69921875" customWidth="1"/>
  </cols>
  <sheetData>
    <row r="1" spans="1:15" ht="19.600000000000001" x14ac:dyDescent="0.3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3">
      <c r="A2" s="21"/>
      <c r="B2" s="21" t="s">
        <v>84</v>
      </c>
      <c r="C2" s="21" t="s">
        <v>87</v>
      </c>
      <c r="D2" s="5" t="s">
        <v>86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3">
      <c r="A3" s="21" t="s">
        <v>3</v>
      </c>
      <c r="B3" s="21">
        <f>SUM(D3:O3)</f>
        <v>382</v>
      </c>
      <c r="C3" s="27">
        <f>AVERAGE(D3:O3)</f>
        <v>31.833333333333332</v>
      </c>
      <c r="D3" s="5">
        <f>'每月監測指標統計-個案管理人員'!J$57</f>
        <v>382</v>
      </c>
      <c r="E3" s="5">
        <f>'每月監測指標統計-個案管理人員'!P57</f>
        <v>0</v>
      </c>
      <c r="F3" s="5">
        <f>'每月監測指標統計-個案管理人員'!V57</f>
        <v>0</v>
      </c>
      <c r="G3" s="5">
        <f>'每月監測指標統計-個案管理人員'!AB57</f>
        <v>0</v>
      </c>
      <c r="H3" s="5">
        <f>'每月監測指標統計-個案管理人員'!AH57</f>
        <v>0</v>
      </c>
      <c r="I3" s="5">
        <f>'每月監測指標統計-個案管理人員'!AN57</f>
        <v>0</v>
      </c>
      <c r="J3" s="5">
        <f>'每月監測指標統計-個案管理人員'!AT57</f>
        <v>0</v>
      </c>
      <c r="K3" s="5">
        <f>'每月監測指標統計-個案管理人員'!AZ57</f>
        <v>0</v>
      </c>
      <c r="L3" s="5">
        <f>'每月監測指標統計-個案管理人員'!BF57</f>
        <v>0</v>
      </c>
      <c r="M3" s="5">
        <f>'每月監測指標統計-個案管理人員'!BL57</f>
        <v>0</v>
      </c>
      <c r="N3" s="5">
        <f>'每月監測指標統計-個案管理人員'!BR57</f>
        <v>0</v>
      </c>
      <c r="O3" s="5">
        <f>'每月監測指標統計-個案管理人員'!BX57</f>
        <v>0</v>
      </c>
    </row>
    <row r="4" spans="1:15" x14ac:dyDescent="0.3">
      <c r="A4" s="21" t="s">
        <v>90</v>
      </c>
      <c r="B4" s="21">
        <f t="shared" ref="B4:B9" si="0">SUM(D4:O4)</f>
        <v>4114</v>
      </c>
      <c r="C4" s="27">
        <f t="shared" ref="C4:C10" si="1">AVERAGE(D4:O4)</f>
        <v>342.83333333333331</v>
      </c>
      <c r="D4" s="5">
        <f>'每月監測指標統計-個案管理人員'!K57</f>
        <v>4114</v>
      </c>
      <c r="E4" s="5">
        <f>'每月監測指標統計-個案管理人員'!Q57</f>
        <v>0</v>
      </c>
      <c r="F4" s="5">
        <f>'每月監測指標統計-個案管理人員'!W57</f>
        <v>0</v>
      </c>
      <c r="G4" s="5">
        <f>'每月監測指標統計-個案管理人員'!AC57</f>
        <v>0</v>
      </c>
      <c r="H4" s="5">
        <f>'每月監測指標統計-個案管理人員'!AI57</f>
        <v>0</v>
      </c>
      <c r="I4" s="5">
        <f>'每月監測指標統計-個案管理人員'!AO57</f>
        <v>0</v>
      </c>
      <c r="J4" s="5">
        <f>'每月監測指標統計-個案管理人員'!AU57</f>
        <v>0</v>
      </c>
      <c r="K4" s="5">
        <f>'每月監測指標統計-個案管理人員'!BA57</f>
        <v>0</v>
      </c>
      <c r="L4" s="5">
        <f>'每月監測指標統計-個案管理人員'!BG57</f>
        <v>0</v>
      </c>
      <c r="M4" s="5">
        <f>'每月監測指標統計-個案管理人員'!BM57</f>
        <v>0</v>
      </c>
      <c r="N4" s="5">
        <f>'每月監測指標統計-個案管理人員'!BS57</f>
        <v>0</v>
      </c>
      <c r="O4" s="5">
        <f>'每月監測指標統計-個案管理人員'!BY57</f>
        <v>0</v>
      </c>
    </row>
    <row r="5" spans="1:15" x14ac:dyDescent="0.3">
      <c r="A5" s="21" t="s">
        <v>107</v>
      </c>
      <c r="B5" s="21"/>
      <c r="C5" s="27">
        <f>AVERAGE(D5:O5)</f>
        <v>44</v>
      </c>
      <c r="D5" s="5">
        <f>COUNTA('每月監測指標統計-個案管理人員'!K11:K56)</f>
        <v>44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21" t="s">
        <v>108</v>
      </c>
      <c r="B6" s="21"/>
      <c r="C6" s="27" t="e">
        <f>AVERAGE(D6:O6)</f>
        <v>#DIV/0!</v>
      </c>
      <c r="D6" s="34">
        <f>D4/D5</f>
        <v>93.5</v>
      </c>
      <c r="E6" s="34" t="e">
        <f t="shared" ref="E6:O6" si="2">E4/E5</f>
        <v>#DIV/0!</v>
      </c>
      <c r="F6" s="34" t="e">
        <f t="shared" si="2"/>
        <v>#DIV/0!</v>
      </c>
      <c r="G6" s="34" t="e">
        <f>G4/G5</f>
        <v>#DIV/0!</v>
      </c>
      <c r="H6" s="34" t="e">
        <f t="shared" si="2"/>
        <v>#DIV/0!</v>
      </c>
      <c r="I6" s="34" t="e">
        <f t="shared" si="2"/>
        <v>#DIV/0!</v>
      </c>
      <c r="J6" s="34" t="e">
        <f t="shared" si="2"/>
        <v>#DIV/0!</v>
      </c>
      <c r="K6" s="34" t="e">
        <f t="shared" si="2"/>
        <v>#DIV/0!</v>
      </c>
      <c r="L6" s="34" t="e">
        <f t="shared" si="2"/>
        <v>#DIV/0!</v>
      </c>
      <c r="M6" s="34" t="e">
        <f t="shared" si="2"/>
        <v>#DIV/0!</v>
      </c>
      <c r="N6" s="34" t="e">
        <f t="shared" si="2"/>
        <v>#DIV/0!</v>
      </c>
      <c r="O6" s="34" t="e">
        <f t="shared" si="2"/>
        <v>#DIV/0!</v>
      </c>
    </row>
    <row r="7" spans="1:15" x14ac:dyDescent="0.3">
      <c r="A7" s="21" t="s">
        <v>67</v>
      </c>
      <c r="B7" s="21">
        <f t="shared" si="0"/>
        <v>0</v>
      </c>
      <c r="C7" s="27">
        <f t="shared" si="1"/>
        <v>0</v>
      </c>
      <c r="D7" s="5">
        <f>'每月監測指標統計-個案管理人員'!L57</f>
        <v>0</v>
      </c>
      <c r="E7" s="5">
        <f>'每月監測指標統計-個案管理人員'!R57</f>
        <v>0</v>
      </c>
      <c r="F7" s="5">
        <f>'每月監測指標統計-個案管理人員'!X57</f>
        <v>0</v>
      </c>
      <c r="G7" s="5">
        <f>'每月監測指標統計-個案管理人員'!AD57</f>
        <v>0</v>
      </c>
      <c r="H7" s="5">
        <f>'每月監測指標統計-個案管理人員'!AJ57</f>
        <v>0</v>
      </c>
      <c r="I7" s="5">
        <f>'每月監測指標統計-個案管理人員'!AP57</f>
        <v>0</v>
      </c>
      <c r="J7" s="5">
        <f>'每月監測指標統計-個案管理人員'!AV57</f>
        <v>0</v>
      </c>
      <c r="K7" s="5">
        <f>'每月監測指標統計-個案管理人員'!BB57</f>
        <v>0</v>
      </c>
      <c r="L7" s="5">
        <f>'每月監測指標統計-個案管理人員'!BH57</f>
        <v>0</v>
      </c>
      <c r="M7" s="5">
        <f>'每月監測指標統計-個案管理人員'!BN57</f>
        <v>0</v>
      </c>
      <c r="N7" s="5">
        <f>'每月監測指標統計-個案管理人員'!BT57</f>
        <v>0</v>
      </c>
      <c r="O7" s="5">
        <f>'每月監測指標統計-個案管理人員'!BZ57</f>
        <v>0</v>
      </c>
    </row>
    <row r="8" spans="1:15" x14ac:dyDescent="0.3">
      <c r="A8" s="21" t="s">
        <v>5</v>
      </c>
      <c r="B8" s="21">
        <f t="shared" si="0"/>
        <v>0</v>
      </c>
      <c r="C8" s="27">
        <f t="shared" si="1"/>
        <v>0</v>
      </c>
      <c r="D8" s="5">
        <f>'每月監測指標統計-個案管理人員'!M57</f>
        <v>0</v>
      </c>
      <c r="E8" s="5">
        <f>'每月監測指標統計-個案管理人員'!S57</f>
        <v>0</v>
      </c>
      <c r="F8" s="5">
        <f>'每月監測指標統計-個案管理人員'!Y57</f>
        <v>0</v>
      </c>
      <c r="G8" s="5">
        <f>'每月監測指標統計-個案管理人員'!AE57</f>
        <v>0</v>
      </c>
      <c r="H8" s="5">
        <f>'每月監測指標統計-個案管理人員'!AK57</f>
        <v>0</v>
      </c>
      <c r="I8" s="5">
        <f>'每月監測指標統計-個案管理人員'!AQ57</f>
        <v>0</v>
      </c>
      <c r="J8" s="5">
        <f>'每月監測指標統計-個案管理人員'!AW57</f>
        <v>0</v>
      </c>
      <c r="K8" s="5">
        <f>'每月監測指標統計-個案管理人員'!BC57</f>
        <v>0</v>
      </c>
      <c r="L8" s="5">
        <f>'每月監測指標統計-個案管理人員'!BI57</f>
        <v>0</v>
      </c>
      <c r="M8" s="5">
        <f>'每月監測指標統計-個案管理人員'!BO57</f>
        <v>0</v>
      </c>
      <c r="N8" s="5">
        <f>'每月監測指標統計-個案管理人員'!BU57</f>
        <v>0</v>
      </c>
      <c r="O8" s="5">
        <f>'每月監測指標統計-個案管理人員'!CA57</f>
        <v>0</v>
      </c>
    </row>
    <row r="9" spans="1:15" x14ac:dyDescent="0.3">
      <c r="A9" s="21" t="s">
        <v>85</v>
      </c>
      <c r="B9" s="21">
        <f t="shared" si="0"/>
        <v>13</v>
      </c>
      <c r="C9" s="27">
        <f t="shared" si="1"/>
        <v>1.0833333333333333</v>
      </c>
      <c r="D9" s="5">
        <f>'每月監測指標統計-個案管理人員'!N$57</f>
        <v>8</v>
      </c>
      <c r="E9" s="5">
        <f>'每月監測指標統計-個案管理人員'!T$57</f>
        <v>5</v>
      </c>
      <c r="F9" s="5">
        <f>'每月監測指標統計-個案管理人員'!Z57</f>
        <v>0</v>
      </c>
      <c r="G9" s="5">
        <f>'每月監測指標統計-個案管理人員'!AF57</f>
        <v>0</v>
      </c>
      <c r="H9" s="5">
        <f>'每月監測指標統計-個案管理人員'!AL57</f>
        <v>0</v>
      </c>
      <c r="I9" s="5">
        <f>'每月監測指標統計-個案管理人員'!AR57</f>
        <v>0</v>
      </c>
      <c r="J9" s="5">
        <f>'每月監測指標統計-個案管理人員'!AX57</f>
        <v>0</v>
      </c>
      <c r="K9" s="5">
        <f>'每月監測指標統計-個案管理人員'!BD57</f>
        <v>0</v>
      </c>
      <c r="L9" s="5">
        <f>'每月監測指標統計-個案管理人員'!BJ57</f>
        <v>0</v>
      </c>
      <c r="M9" s="5">
        <f>'每月監測指標統計-個案管理人員'!BP57</f>
        <v>0</v>
      </c>
      <c r="N9" s="5">
        <f>'每月監測指標統計-個案管理人員'!BV57</f>
        <v>0</v>
      </c>
      <c r="O9" s="5">
        <f>'每月監測指標統計-個案管理人員'!CB57</f>
        <v>0</v>
      </c>
    </row>
    <row r="10" spans="1:15" x14ac:dyDescent="0.3">
      <c r="A10" s="21" t="s">
        <v>93</v>
      </c>
      <c r="B10" s="21">
        <f>SUM(D10:O10)</f>
        <v>134</v>
      </c>
      <c r="C10" s="27">
        <f t="shared" si="1"/>
        <v>11.166666666666666</v>
      </c>
      <c r="D10" s="5">
        <f>'每月監測指標統計-個案管理人員'!O57</f>
        <v>134</v>
      </c>
      <c r="E10" s="5">
        <f>'每月監測指標統計-個案管理人員'!U57</f>
        <v>0</v>
      </c>
      <c r="F10" s="5">
        <f>'每月監測指標統計-個案管理人員'!AA57</f>
        <v>0</v>
      </c>
      <c r="G10" s="5">
        <f>'每月監測指標統計-個案管理人員'!AG57</f>
        <v>0</v>
      </c>
      <c r="H10" s="5">
        <f>'每月監測指標統計-個案管理人員'!AM57</f>
        <v>0</v>
      </c>
      <c r="I10" s="5">
        <f>'每月監測指標統計-個案管理人員'!AS57</f>
        <v>0</v>
      </c>
      <c r="J10" s="5">
        <f>'每月監測指標統計-個案管理人員'!AY57</f>
        <v>0</v>
      </c>
      <c r="K10" s="5">
        <f>'每月監測指標統計-個案管理人員'!BE57</f>
        <v>0</v>
      </c>
      <c r="L10" s="5">
        <f>'每月監測指標統計-個案管理人員'!BK57</f>
        <v>0</v>
      </c>
      <c r="M10" s="5">
        <f>'每月監測指標統計-個案管理人員'!BQ57</f>
        <v>0</v>
      </c>
      <c r="N10" s="5">
        <f>'每月監測指標統計-個案管理人員'!BW57</f>
        <v>0</v>
      </c>
      <c r="O10" s="5">
        <f>'每月監測指標統計-個案管理人員'!CC57</f>
        <v>0</v>
      </c>
    </row>
    <row r="11" spans="1:15" ht="16.7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9.600000000000001" x14ac:dyDescent="0.3">
      <c r="A12" s="67" t="s">
        <v>89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5" x14ac:dyDescent="0.3">
      <c r="A13" s="2"/>
      <c r="B13" s="5" t="s">
        <v>86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8.4" x14ac:dyDescent="0.3">
      <c r="A14" s="33" t="s">
        <v>96</v>
      </c>
      <c r="B14" s="2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ht="32.25" x14ac:dyDescent="0.3">
      <c r="A15" s="33" t="s">
        <v>100</v>
      </c>
      <c r="B15" s="29"/>
      <c r="C15" s="30"/>
      <c r="D15" s="29"/>
      <c r="E15" s="29"/>
      <c r="F15" s="29"/>
      <c r="G15" s="29"/>
      <c r="H15" s="29"/>
      <c r="I15" s="29"/>
      <c r="J15" s="29"/>
      <c r="K15" s="13"/>
      <c r="L15" s="29"/>
      <c r="M15" s="29"/>
    </row>
    <row r="16" spans="1:15" ht="32.25" x14ac:dyDescent="0.3">
      <c r="A16" s="33" t="s">
        <v>99</v>
      </c>
      <c r="B16" s="29"/>
      <c r="C16" s="29"/>
      <c r="D16" s="29"/>
      <c r="E16" s="29"/>
      <c r="F16" s="13"/>
      <c r="G16" s="13"/>
      <c r="H16" s="13"/>
      <c r="I16" s="13"/>
      <c r="J16" s="29"/>
      <c r="K16" s="13"/>
      <c r="L16" s="13"/>
      <c r="M16" s="29"/>
    </row>
    <row r="18" spans="5:10" ht="16.3" x14ac:dyDescent="0.3">
      <c r="H18" s="28"/>
    </row>
    <row r="19" spans="5:10" ht="16.3" x14ac:dyDescent="0.3">
      <c r="I19" s="28"/>
    </row>
    <row r="20" spans="5:10" ht="16.3" x14ac:dyDescent="0.3">
      <c r="E20" s="28"/>
      <c r="I20" s="28"/>
    </row>
    <row r="21" spans="5:10" ht="16.3" x14ac:dyDescent="0.3">
      <c r="J21" s="28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5" sqref="A5"/>
    </sheetView>
  </sheetViews>
  <sheetFormatPr defaultRowHeight="16.149999999999999" x14ac:dyDescent="0.3"/>
  <cols>
    <col min="1" max="1" width="51.3984375" bestFit="1" customWidth="1"/>
    <col min="2" max="2" width="12.09765625" bestFit="1" customWidth="1"/>
  </cols>
  <sheetData>
    <row r="1" spans="1:2" x14ac:dyDescent="0.3">
      <c r="A1" s="3" t="s">
        <v>44</v>
      </c>
      <c r="B1" s="3" t="s">
        <v>45</v>
      </c>
    </row>
    <row r="2" spans="1:2" x14ac:dyDescent="0.3">
      <c r="A2" s="1" t="s">
        <v>20</v>
      </c>
      <c r="B2" s="2" t="s">
        <v>34</v>
      </c>
    </row>
    <row r="3" spans="1:2" x14ac:dyDescent="0.3">
      <c r="A3" s="1" t="s">
        <v>21</v>
      </c>
      <c r="B3" s="2" t="s">
        <v>35</v>
      </c>
    </row>
    <row r="4" spans="1:2" x14ac:dyDescent="0.3">
      <c r="A4" s="1" t="s">
        <v>22</v>
      </c>
      <c r="B4" s="2" t="s">
        <v>36</v>
      </c>
    </row>
    <row r="5" spans="1:2" x14ac:dyDescent="0.3">
      <c r="A5" s="1" t="s">
        <v>23</v>
      </c>
      <c r="B5" s="2" t="s">
        <v>37</v>
      </c>
    </row>
    <row r="6" spans="1:2" x14ac:dyDescent="0.3">
      <c r="A6" s="1" t="s">
        <v>24</v>
      </c>
      <c r="B6" s="2" t="s">
        <v>38</v>
      </c>
    </row>
    <row r="7" spans="1:2" x14ac:dyDescent="0.3">
      <c r="A7" s="1" t="s">
        <v>25</v>
      </c>
      <c r="B7" s="2" t="s">
        <v>39</v>
      </c>
    </row>
    <row r="8" spans="1:2" x14ac:dyDescent="0.3">
      <c r="A8" s="1" t="s">
        <v>26</v>
      </c>
      <c r="B8" s="2" t="s">
        <v>40</v>
      </c>
    </row>
    <row r="9" spans="1:2" x14ac:dyDescent="0.3">
      <c r="A9" s="1" t="s">
        <v>27</v>
      </c>
      <c r="B9" s="2" t="s">
        <v>41</v>
      </c>
    </row>
    <row r="10" spans="1:2" x14ac:dyDescent="0.3">
      <c r="A10" s="1" t="s">
        <v>28</v>
      </c>
      <c r="B10" s="2" t="s">
        <v>42</v>
      </c>
    </row>
    <row r="11" spans="1:2" x14ac:dyDescent="0.3">
      <c r="A11" s="1" t="s">
        <v>29</v>
      </c>
      <c r="B11" s="2" t="s">
        <v>43</v>
      </c>
    </row>
    <row r="12" spans="1:2" x14ac:dyDescent="0.3">
      <c r="A12" s="1" t="s">
        <v>30</v>
      </c>
      <c r="B12" s="2" t="s">
        <v>54</v>
      </c>
    </row>
    <row r="13" spans="1:2" x14ac:dyDescent="0.3">
      <c r="A13" s="1" t="s">
        <v>31</v>
      </c>
      <c r="B13" s="2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蘇奈庫穗</cp:lastModifiedBy>
  <cp:lastPrinted>2022-09-19T06:58:22Z</cp:lastPrinted>
  <dcterms:created xsi:type="dcterms:W3CDTF">2022-07-20T01:05:29Z</dcterms:created>
  <dcterms:modified xsi:type="dcterms:W3CDTF">2023-03-01T03:14:37Z</dcterms:modified>
</cp:coreProperties>
</file>